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DOR\ZO\Komunikaty KANCLERZA\KOMUNIKATY 2023\"/>
    </mc:Choice>
  </mc:AlternateContent>
  <bookViews>
    <workbookView xWindow="0" yWindow="0" windowWidth="28800" windowHeight="12300"/>
  </bookViews>
  <sheets>
    <sheet name="ZLECENIE USŁUGI CZ. I" sheetId="1" r:id="rId1"/>
  </sheets>
  <definedNames>
    <definedName name="_xlnm.Print_Titles" localSheetId="0">'ZLECENIE USŁUGI CZ. I'!$13:$14</definedName>
    <definedName name="Z_C65C09A2_6623_4095_BD6F_72A20FCDB8A0_.wvu.PrintTitles" localSheetId="0" hidden="1">'ZLECENIE USŁUGI CZ. I'!$13:$14</definedName>
    <definedName name="Z_C65C09A2_6623_4095_BD6F_72A20FCDB8A0_.wvu.Rows" localSheetId="0" hidden="1">'ZLECENIE USŁUGI CZ. I'!#REF!</definedName>
  </definedNames>
  <calcPr calcId="162913"/>
  <customWorkbookViews>
    <customWorkbookView name="User - Widok osobisty" guid="{C65C09A2-6623-4095-BD6F-72A20FCDB8A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9" i="1" l="1"/>
  <c r="F70" i="1"/>
  <c r="F71" i="1"/>
  <c r="F78" i="1"/>
  <c r="F117" i="1"/>
  <c r="F118" i="1"/>
  <c r="G138" i="1"/>
  <c r="F52" i="1"/>
  <c r="F53" i="1"/>
  <c r="F54" i="1"/>
  <c r="F55" i="1"/>
  <c r="F56" i="1"/>
  <c r="F57" i="1"/>
  <c r="F58" i="1"/>
  <c r="F59" i="1"/>
  <c r="F60" i="1"/>
  <c r="F38" i="1"/>
  <c r="F20" i="1"/>
  <c r="F21" i="1"/>
  <c r="F22" i="1"/>
  <c r="F23" i="1"/>
  <c r="G139" i="1" l="1"/>
  <c r="G137" i="1"/>
  <c r="G136" i="1"/>
  <c r="G135" i="1"/>
  <c r="G132" i="1"/>
  <c r="G131" i="1"/>
  <c r="G130" i="1"/>
  <c r="G129" i="1"/>
  <c r="G142" i="1"/>
  <c r="G143" i="1"/>
  <c r="G144" i="1"/>
  <c r="F145" i="1"/>
  <c r="G124" i="1" l="1"/>
  <c r="G125" i="1"/>
  <c r="G126" i="1"/>
  <c r="G123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85" i="1"/>
  <c r="F84" i="1"/>
  <c r="F83" i="1"/>
  <c r="F80" i="1"/>
  <c r="F79" i="1"/>
  <c r="F77" i="1"/>
  <c r="F76" i="1"/>
  <c r="F75" i="1"/>
  <c r="F74" i="1"/>
  <c r="F72" i="1"/>
  <c r="F68" i="1"/>
  <c r="F67" i="1"/>
  <c r="F66" i="1"/>
  <c r="F65" i="1"/>
  <c r="F64" i="1"/>
  <c r="F63" i="1"/>
  <c r="F62" i="1"/>
  <c r="F51" i="1"/>
  <c r="F42" i="1"/>
  <c r="F43" i="1"/>
  <c r="F44" i="1"/>
  <c r="F45" i="1"/>
  <c r="F46" i="1"/>
  <c r="F47" i="1"/>
  <c r="F48" i="1"/>
  <c r="F49" i="1"/>
  <c r="F41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25" i="1"/>
  <c r="F17" i="1"/>
  <c r="F18" i="1"/>
  <c r="F19" i="1"/>
  <c r="F16" i="1"/>
  <c r="G147" i="1" l="1"/>
  <c r="G148" i="1" s="1"/>
  <c r="F147" i="1"/>
  <c r="F148" i="1" s="1"/>
  <c r="D148" i="1" l="1"/>
  <c r="D147" i="1"/>
  <c r="D149" i="1" l="1"/>
</calcChain>
</file>

<file path=xl/sharedStrings.xml><?xml version="1.0" encoding="utf-8"?>
<sst xmlns="http://schemas.openxmlformats.org/spreadsheetml/2006/main" count="277" uniqueCount="192">
  <si>
    <t>Suma zamówienia brutto</t>
  </si>
  <si>
    <t>Lp.</t>
  </si>
  <si>
    <t xml:space="preserve">Nazwa i opis produktu </t>
  </si>
  <si>
    <t>4 </t>
  </si>
  <si>
    <t>I. ZUPY</t>
  </si>
  <si>
    <t>Krem pomidorowy z bazylią/kiełkami</t>
  </si>
  <si>
    <t>Chłodnik litewski z jajkiem</t>
  </si>
  <si>
    <t>Rosół z kluseczkami</t>
  </si>
  <si>
    <t>Żurek staropolski</t>
  </si>
  <si>
    <t>Barszcz czerwony z uszkami/krokietem/pasztecikiem</t>
  </si>
  <si>
    <t>II. DANIA  DRUGIE</t>
  </si>
  <si>
    <t>1 porcja/140g/50g</t>
  </si>
  <si>
    <t>Kotlet panierowany z kurczaka</t>
  </si>
  <si>
    <t>1 porcja/140g</t>
  </si>
  <si>
    <t>Polędwiczki wieprzowe w sosie borowikowym</t>
  </si>
  <si>
    <t>1 porcja/160g/50g</t>
  </si>
  <si>
    <t>1 porcja/150g/50g</t>
  </si>
  <si>
    <t>1 porcja/120g</t>
  </si>
  <si>
    <t>1 porcja/350g</t>
  </si>
  <si>
    <t>Pierogi (farsz: kapusta z grzybami/mięso/ser/owoce)</t>
  </si>
  <si>
    <t>1 porcja/150g</t>
  </si>
  <si>
    <t>III.  DODATKI  DO  DANIA  DRUGIEGO</t>
  </si>
  <si>
    <t>Ryż z warzywami</t>
  </si>
  <si>
    <t>Kluseczki</t>
  </si>
  <si>
    <t>Warzywa gotowane na parze</t>
  </si>
  <si>
    <t>Groszek z marchewką</t>
  </si>
  <si>
    <t>1 porcja/100g</t>
  </si>
  <si>
    <t>Buraczki</t>
  </si>
  <si>
    <t>Surówki: wiosenna/z młodej kapusty /wenecka/porowa/  meksykańska/ z buraczków /z selera/szwedzka/ z marchwi i ananasa /z papryką i ogórkiem/itp.</t>
  </si>
  <si>
    <t>IV.  SAŁATKI</t>
  </si>
  <si>
    <t>Sałatka grecka z serem feta i oliwkami</t>
  </si>
  <si>
    <t>Sałatka z pomidorami i mozarellą</t>
  </si>
  <si>
    <t>Sałatka jarzynowa</t>
  </si>
  <si>
    <t>V. ZIMNE  PRZEKĄSKI</t>
  </si>
  <si>
    <t>1 porcja/60g</t>
  </si>
  <si>
    <t>Rolada z kurczaka nadziewana suszonymi pomidorami</t>
  </si>
  <si>
    <t>Schab ze śliwką</t>
  </si>
  <si>
    <t>1 porcja/50g</t>
  </si>
  <si>
    <t>Tartinki z kawiorem i oliwkami /serem pleśniowym /łososiem wędzonym</t>
  </si>
  <si>
    <t>1 sztuka/30g</t>
  </si>
  <si>
    <t>Paszteciki z ciasta francuskiego</t>
  </si>
  <si>
    <t>1 sztuka/50g</t>
  </si>
  <si>
    <t>VII.  MINI KANAPKI  DEKORACYJNE</t>
  </si>
  <si>
    <t>do każdej kanapki obowiązują minimum 3 dodatki dekoracyjne (warzywa /owoce /marynaty /kawior /sosy /itp.)</t>
  </si>
  <si>
    <t>Kanapka z wędzonym łososiem</t>
  </si>
  <si>
    <t>1 sztuka/50g-60g</t>
  </si>
  <si>
    <t>Kanapka z plastrami drobiu</t>
  </si>
  <si>
    <t>VIII. PIECZYWO  I  DODATKI</t>
  </si>
  <si>
    <t>Chleb pszenny, krojony</t>
  </si>
  <si>
    <t>1 sztuka/1 kg</t>
  </si>
  <si>
    <t>Chleb żytni, krojony</t>
  </si>
  <si>
    <t>Bułeczki bankietowe-pszenne</t>
  </si>
  <si>
    <t>Bułeczki bankietowe-żytnie</t>
  </si>
  <si>
    <t>Bułeczki bankietowe-razowe</t>
  </si>
  <si>
    <t>Chrzan</t>
  </si>
  <si>
    <t>1 porcja/20g</t>
  </si>
  <si>
    <t>Musztarda</t>
  </si>
  <si>
    <t>Ketchup</t>
  </si>
  <si>
    <t>Masło porcyjne</t>
  </si>
  <si>
    <t>1 porcja/10g</t>
  </si>
  <si>
    <t>IX. OWOCE</t>
  </si>
  <si>
    <t>1 półmisek (patera) / 1,8kg-2kg</t>
  </si>
  <si>
    <t>Szaszłyki z owoców</t>
  </si>
  <si>
    <t>X.  BUFET  DESEROWY</t>
  </si>
  <si>
    <t>Ciasteczka deserowe-mieszanka koktajlowa</t>
  </si>
  <si>
    <t>1 sztuka/50g-80g</t>
  </si>
  <si>
    <t>Ciasteczka bankietowe</t>
  </si>
  <si>
    <t>1 sztuka/40g-50g</t>
  </si>
  <si>
    <t>Rogale marcińskie</t>
  </si>
  <si>
    <t>1 sztuka/210g-230g</t>
  </si>
  <si>
    <t>Babeczki bankietowe z owocami</t>
  </si>
  <si>
    <t>1 sztuka/80g</t>
  </si>
  <si>
    <t>Rożki czekoladowe, orzechowe</t>
  </si>
  <si>
    <t>1 sztuka/120g</t>
  </si>
  <si>
    <t>Muffinki</t>
  </si>
  <si>
    <t>1 sztuka/100-150g</t>
  </si>
  <si>
    <t>Torty tematyczne (różne rodzaje)</t>
  </si>
  <si>
    <t>1 kg</t>
  </si>
  <si>
    <t>4 kg</t>
  </si>
  <si>
    <t>XI.  NAPOJE  GORĄCE</t>
  </si>
  <si>
    <t xml:space="preserve">Kawa naturalna </t>
  </si>
  <si>
    <t>Kawa rozpuszczalna</t>
  </si>
  <si>
    <t>Herbata czarna</t>
  </si>
  <si>
    <t>XII. NAPOJE  ZIMNE</t>
  </si>
  <si>
    <t>1 porcja/200ml</t>
  </si>
  <si>
    <t>Soki owocowe 100% (np. pomarańczowy, czarna porzeczka, jabłkowy, grejpfrutowy) podane w dzbankach lub pojemnikach z dozownikiem</t>
  </si>
  <si>
    <t>Uniwersytet Ekonomiczny w Poznaniu
61-875 Poznań, al. Niepodległości 10</t>
  </si>
  <si>
    <t>ZLECENIE USŁUGI CATERINGOWEJ</t>
  </si>
  <si>
    <t>Osoba do kontaktu:</t>
  </si>
  <si>
    <t>Podpis przedstawiciela Zamawiającego (Organizator wydarzenia)</t>
  </si>
  <si>
    <t>* należy wypełnić obowiązkowo; 
    W kolumnie "Ilości zamawiane" uzupełnić  tylko pozycje wybrane przez Zamawiającego.</t>
  </si>
  <si>
    <t>Osoba zamawiająca*</t>
  </si>
  <si>
    <t>Rodzaj wydarzenia*</t>
  </si>
  <si>
    <r>
      <rPr>
        <b/>
        <sz val="11"/>
        <color indexed="8"/>
        <rFont val="Calibri"/>
        <family val="2"/>
        <charset val="238"/>
        <scheme val="minor"/>
      </rPr>
      <t>Termin realizacji*</t>
    </r>
    <r>
      <rPr>
        <sz val="11"/>
        <color indexed="8"/>
        <rFont val="Calibri"/>
        <family val="2"/>
        <charset val="238"/>
        <scheme val="minor"/>
      </rPr>
      <t xml:space="preserve">
Czas trwania każdego spotkania: w godz. od ………do……..…… 
(dzień roboczy/sobota, niedziela)</t>
    </r>
  </si>
  <si>
    <t>Miejsce świadczenia usługi*</t>
  </si>
  <si>
    <t>Jednostka organizacyjna UEP, dane kontaktowe*</t>
  </si>
  <si>
    <t>……………………………………………………………………………….</t>
  </si>
  <si>
    <t>Filet z mintaja w sosie koperkowo - kaparowym</t>
  </si>
  <si>
    <t>Filet z łososia z sosem pomarańczowym</t>
  </si>
  <si>
    <t>Ziemniaki gotowane</t>
  </si>
  <si>
    <t>Sałatka Cezar</t>
  </si>
  <si>
    <t>1 sztuka/100g</t>
  </si>
  <si>
    <t>Ciasto krojone dostępne w całym okresie obowiązywania umowy np.: jabłecznik, sernik, murzynek, placek z owocem itp.</t>
  </si>
  <si>
    <t>Dodatki typu: śmietanka, mleko, cytryny (świeże w plasterkach), cukier biały/brązowy (w saszetkach ułożnych w koszyczkach lub podany w cukiernicy) są obligatoryjne - w odpowiedniej ilości do zamawianych napojów i wliczone w cenę napojów.</t>
  </si>
  <si>
    <t>Suma zamówienia netto</t>
  </si>
  <si>
    <t>Podatek Vat</t>
  </si>
  <si>
    <t xml:space="preserve">Cena jednostkowa netto (PLN) </t>
  </si>
  <si>
    <t>Zamawiana ilość</t>
  </si>
  <si>
    <t>Jednostka miary na osobę</t>
  </si>
  <si>
    <t>Wartość 
netto 
(VAT 23%)</t>
  </si>
  <si>
    <t>Wartość 
netto 
(VAT 8%)</t>
  </si>
  <si>
    <t>Strogonow wołowy</t>
  </si>
  <si>
    <t>Kotlet devolay</t>
  </si>
  <si>
    <t>Gulasz z ciecieżycy (danie wegańskie)</t>
  </si>
  <si>
    <t>Kaszotto z kaszy pęczak z grzybami (wegetariańskie)</t>
  </si>
  <si>
    <t>Warzywa cięte z salsą meksykańską (wegańskie)</t>
  </si>
  <si>
    <t>Cukinia faszerowana serem feta (wegetariańskie)</t>
  </si>
  <si>
    <t>Sos chrzanowy/tatarski</t>
  </si>
  <si>
    <t>Kompozycja z owoców-mix (np. filetowany: melon, świeży ananas, pomarańcze, mandarynki, rzeźbiony arbuz itp. oraz dostępne owoce sezonowe)</t>
  </si>
  <si>
    <t>Ciastka kruche wegańskie</t>
  </si>
  <si>
    <t>Ciastko francuskie z jabłkiem</t>
  </si>
  <si>
    <t>Woda mineralna niegazowana w butelkach</t>
  </si>
  <si>
    <t>1 but./ 0,5l</t>
  </si>
  <si>
    <t>Woda mineralna gazowana w butelkach</t>
  </si>
  <si>
    <t>VI. PRZEKĄSKI  KOKTAJLOWE</t>
  </si>
  <si>
    <t>Herbata smakowa (róźne rodzaje min. 5 rodzajów na wydarzenie do wyboru)</t>
  </si>
  <si>
    <t>Woda mineralna niegazowana (podana w dzbankach - bez dodatków/z miętą i cytryną)</t>
  </si>
  <si>
    <r>
      <rPr>
        <b/>
        <i/>
        <sz val="10"/>
        <color indexed="8"/>
        <rFont val="Calibri"/>
        <family val="2"/>
        <charset val="238"/>
        <scheme val="minor"/>
      </rPr>
      <t>DODATKOWE INFORMACJE (należy określić wszystklie wymogi z nw. zakresu, dotyczące np: zastawy, wymaganego sprzętu gastronomicznego, dekoracji stołów, obsługi kelnerskiej, sposobu podawania posiłków, itp.):</t>
    </r>
    <r>
      <rPr>
        <sz val="10"/>
        <color indexed="8"/>
        <rFont val="Calibri"/>
        <family val="2"/>
        <charset val="238"/>
        <scheme val="minor"/>
      </rPr>
      <t xml:space="preserve">
obsługa cateringu (obsługa kelnerska, menadżerska), transport cateringu, wynajem naczyń, szkła, sztućców, bemarów, podgrzewaczy,  wynajem obrusów (bawełnianych), serwetek bawełnianych lub papierowych wg wzoru Zamawiającego, aranżacja i dekoracje stołów (świece, kwiaty), wynajem (montaż, ustawienie, demontaż) stołów bufetowych, stolików koktajlowych, itp.</t>
    </r>
  </si>
  <si>
    <t>1porcja/250 ml</t>
  </si>
  <si>
    <t>Kanapka z serami pleśnowymi</t>
  </si>
  <si>
    <t>Kanapka z humusem i warzywami (wegańska)</t>
  </si>
  <si>
    <t>Wariant I</t>
  </si>
  <si>
    <t>Kawa i herbata dostarczane w termosach bez obsługi i zastawy</t>
  </si>
  <si>
    <t>Wariant II</t>
  </si>
  <si>
    <t>Kawa i herbata dostarczane w termosach z obsługą i zastawą Wykonawcy</t>
  </si>
  <si>
    <t>Wariant III</t>
  </si>
  <si>
    <t>Kawa i herbata dostarczana w termosach z obsługą i zastawa Wykonawcy, dla zamówień, w których kwota za pozostałe produkty menu przekracza 1000 zł netto</t>
  </si>
  <si>
    <t>Biuro tel. 508-560-784 Katarzyna Anioła</t>
  </si>
  <si>
    <t>Zupa meksykańska z indykiem</t>
  </si>
  <si>
    <t>Krem z pieczonych buraków</t>
  </si>
  <si>
    <t>Krem z borowików</t>
  </si>
  <si>
    <t>Szaszłyk drobiowy z warzywami</t>
  </si>
  <si>
    <t>Curry ze świeżego ananasa z mleczkiem kokosowym</t>
  </si>
  <si>
    <t>Tagliatelle z łososiem, brokułem w sosie śmietanowym</t>
  </si>
  <si>
    <t>Zraz wołowy po staropolsku w sosie pieczeniowym</t>
  </si>
  <si>
    <t>Dorsz w sosie limetka i chilli</t>
  </si>
  <si>
    <t>Penne w sosie pomidorowym i serem parmezan</t>
  </si>
  <si>
    <t xml:space="preserve">1 porcja
(6 sztuk)/240g1 porcja
</t>
  </si>
  <si>
    <t>Ziemniaki pieczone z ziołami -np. ćwiartki</t>
  </si>
  <si>
    <t>Ryż</t>
  </si>
  <si>
    <t>Sałatka z makaronu penne z pesto bazyliowym, kurczakiem grillowanym, pomidorem i czarnymi oliwkami</t>
  </si>
  <si>
    <t>Sałatka z łosoiem, rukolą, jajkiem, czerwoną cebulą, dip koperkowy</t>
  </si>
  <si>
    <t>Sałatka z grilowanym kurczakiem, sałatą, prażonymi orzechami, ogórkiem, sosem vinegret</t>
  </si>
  <si>
    <t>Sałatka z liści roszpunki, młodego szpinaku, rukoli,kiełek, dresing z jogurtu naturalnego</t>
  </si>
  <si>
    <t>Sałatka owocowa</t>
  </si>
  <si>
    <t>Sałatka z krewetkami: mix sałat, pomidorki, krewetki smażone na oliwie z czosnkiem i ziołami, grzanki, dip cytrynowy</t>
  </si>
  <si>
    <t>1 porcja /100g</t>
  </si>
  <si>
    <t>Szparagi w szynce</t>
  </si>
  <si>
    <t>Jajko faszerowane pieczarkami</t>
  </si>
  <si>
    <t>Pasztecik pieczony z żurawiną</t>
  </si>
  <si>
    <t>Ryba po grecku</t>
  </si>
  <si>
    <t>Papryczki nadziewane serem feta lub kozim</t>
  </si>
  <si>
    <t>Figi zapiekane z serem pleśniowym</t>
  </si>
  <si>
    <t>Śliwki suszone zawinięte w pieczonym boczku</t>
  </si>
  <si>
    <t>1 porcja/40</t>
  </si>
  <si>
    <t>Babeczki słone z różnymi farszami</t>
  </si>
  <si>
    <t>Mini wrap z humusem i warzywami</t>
  </si>
  <si>
    <t>Mini wrap z łososiem wędzonym, sałatą, dip</t>
  </si>
  <si>
    <t>Mini wrap z kurczakiem, pomidorem, sałatą, dip</t>
  </si>
  <si>
    <t>Greckie pierożki z ciasta filo z serem feta i szpinakiem</t>
  </si>
  <si>
    <t>Kanapka z żółtym serem, zieloną sałatą,ogórkiem lub pomidorem</t>
  </si>
  <si>
    <t>Kanapka z szynką i ogórkiem</t>
  </si>
  <si>
    <t>Kanapka z salami, sałatą, piklami i papryką</t>
  </si>
  <si>
    <t>Kanapka z tofu i świeżymi warzywami (wegańska)</t>
  </si>
  <si>
    <t>Kanapka  z jajkiem, zieloną sałatą i szczypiorkiem</t>
  </si>
  <si>
    <t xml:space="preserve"> Pączek (różne nadzienia)</t>
  </si>
  <si>
    <t>Ciasto krojone dostępne w okresie Świąt Bożego Narodzenia - tzn. od 1.12 do 31.12 oraz Świąt Wielkanocnych  - tzn. 8.04 do 21.04 np. babka świąteczna, keks, piernik, makowiec, itp.</t>
  </si>
  <si>
    <t>Rogaliki kruche z nadzieniem śliwkowym</t>
  </si>
  <si>
    <t>1 sztuka/70g</t>
  </si>
  <si>
    <t>Kawa naturalna w termosach</t>
  </si>
  <si>
    <t>Kawa rozpuszczalna w termosach</t>
  </si>
  <si>
    <t>Kawa naturalna z ekspresu</t>
  </si>
  <si>
    <t>Herbata smakowe (róźne rodzaje min. 5 rodzajów na wydarzenie do wyboru)</t>
  </si>
  <si>
    <t>1 porcja/200 ml</t>
  </si>
  <si>
    <t>1 porcja/ 200ml</t>
  </si>
  <si>
    <t>Umowa nr CRU-DZP-568/11/2023</t>
  </si>
  <si>
    <t>Tel. kom.:</t>
  </si>
  <si>
    <t>Food&amp;Kitchen sp. z o.o.
62-030 Luboń
ul. Rivoliego 24</t>
  </si>
  <si>
    <t>kontakt@foodandkitchen.com.pl</t>
  </si>
  <si>
    <t>Planowana liczba osób*</t>
  </si>
  <si>
    <t>Poznań, ……….., budynek ……,  piętro……, sala nr…….</t>
  </si>
  <si>
    <t>Załącznik nr 1 
do Komunikatu nr 21/2023 Kanclerza UEP  
z dnia 23 listopada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</si>
</sst>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[$-415]General"/>
  </numFmts>
  <fonts count="3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indexed="3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9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sz val="10"/>
      <color rgb="FF000000"/>
      <name val="Arial CE"/>
      <charset val="238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0" borderId="0"/>
    <xf numFmtId="44" fontId="21" fillId="0" borderId="0" applyFont="0" applyFill="0" applyBorder="0" applyAlignment="0" applyProtection="0"/>
    <xf numFmtId="164" fontId="31" fillId="0" borderId="0" applyBorder="0" applyProtection="0"/>
  </cellStyleXfs>
  <cellXfs count="15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3" borderId="0" xfId="0" applyFont="1" applyFill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23" fillId="0" borderId="0" xfId="0" applyFont="1"/>
    <xf numFmtId="44" fontId="11" fillId="0" borderId="24" xfId="3" applyFont="1" applyBorder="1" applyAlignment="1">
      <alignment horizontal="center" vertical="center" wrapText="1"/>
    </xf>
    <xf numFmtId="44" fontId="23" fillId="0" borderId="3" xfId="3" applyFont="1" applyBorder="1" applyAlignment="1">
      <alignment horizontal="right" vertical="center"/>
    </xf>
    <xf numFmtId="44" fontId="23" fillId="0" borderId="35" xfId="3" applyFont="1" applyBorder="1" applyAlignment="1">
      <alignment horizontal="right" vertical="center" wrapText="1"/>
    </xf>
    <xf numFmtId="44" fontId="25" fillId="0" borderId="3" xfId="3" applyFont="1" applyBorder="1" applyAlignment="1">
      <alignment vertical="center" wrapText="1"/>
    </xf>
    <xf numFmtId="44" fontId="23" fillId="0" borderId="3" xfId="3" applyFont="1" applyBorder="1" applyAlignment="1">
      <alignment horizontal="right" vertical="center" wrapText="1"/>
    </xf>
    <xf numFmtId="44" fontId="0" fillId="0" borderId="0" xfId="3" applyFont="1" applyAlignment="1">
      <alignment vertical="center" wrapText="1"/>
    </xf>
    <xf numFmtId="44" fontId="4" fillId="0" borderId="0" xfId="3" applyFont="1" applyAlignment="1">
      <alignment vertical="center" wrapText="1"/>
    </xf>
    <xf numFmtId="44" fontId="23" fillId="0" borderId="34" xfId="3" applyFont="1" applyBorder="1" applyAlignment="1">
      <alignment horizontal="right" vertical="center" wrapText="1"/>
    </xf>
    <xf numFmtId="0" fontId="9" fillId="0" borderId="19" xfId="0" applyFont="1" applyBorder="1" applyAlignment="1">
      <alignment horizontal="center" vertical="center" wrapText="1"/>
    </xf>
    <xf numFmtId="9" fontId="11" fillId="0" borderId="24" xfId="3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justify" vertical="center" wrapText="1"/>
    </xf>
    <xf numFmtId="4" fontId="7" fillId="0" borderId="6" xfId="3" applyNumberFormat="1" applyFont="1" applyFill="1" applyBorder="1" applyAlignment="1">
      <alignment horizontal="right" vertical="center" wrapText="1"/>
    </xf>
    <xf numFmtId="4" fontId="23" fillId="0" borderId="35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/>
    </xf>
    <xf numFmtId="0" fontId="7" fillId="0" borderId="34" xfId="0" applyFont="1" applyFill="1" applyBorder="1" applyAlignment="1">
      <alignment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left" vertical="center" wrapText="1"/>
    </xf>
    <xf numFmtId="2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3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2" fillId="6" borderId="18" xfId="0" applyNumberFormat="1" applyFont="1" applyFill="1" applyBorder="1" applyAlignment="1">
      <alignment vertical="center"/>
    </xf>
    <xf numFmtId="44" fontId="22" fillId="6" borderId="18" xfId="3" applyFont="1" applyFill="1" applyBorder="1" applyAlignment="1">
      <alignment vertical="center"/>
    </xf>
    <xf numFmtId="44" fontId="22" fillId="6" borderId="37" xfId="3" applyFont="1" applyFill="1" applyBorder="1" applyAlignment="1">
      <alignment vertical="center"/>
    </xf>
    <xf numFmtId="0" fontId="23" fillId="6" borderId="7" xfId="0" applyFont="1" applyFill="1" applyBorder="1" applyAlignment="1">
      <alignment vertical="center" wrapText="1"/>
    </xf>
    <xf numFmtId="44" fontId="23" fillId="6" borderId="7" xfId="3" applyFont="1" applyFill="1" applyBorder="1" applyAlignment="1">
      <alignment vertical="center" wrapText="1"/>
    </xf>
    <xf numFmtId="44" fontId="23" fillId="6" borderId="17" xfId="3" applyFont="1" applyFill="1" applyBorder="1" applyAlignment="1">
      <alignment vertical="center" wrapText="1"/>
    </xf>
    <xf numFmtId="0" fontId="23" fillId="6" borderId="18" xfId="0" applyFont="1" applyFill="1" applyBorder="1" applyAlignment="1">
      <alignment vertical="center" wrapText="1"/>
    </xf>
    <xf numFmtId="0" fontId="23" fillId="6" borderId="9" xfId="0" applyFont="1" applyFill="1" applyBorder="1" applyAlignment="1">
      <alignment vertical="center" wrapText="1"/>
    </xf>
    <xf numFmtId="44" fontId="23" fillId="6" borderId="9" xfId="3" applyFont="1" applyFill="1" applyBorder="1" applyAlignment="1">
      <alignment vertical="center" wrapText="1"/>
    </xf>
    <xf numFmtId="44" fontId="23" fillId="6" borderId="29" xfId="3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44" fontId="22" fillId="6" borderId="7" xfId="3" applyFont="1" applyFill="1" applyBorder="1" applyAlignment="1">
      <alignment vertical="center" wrapText="1"/>
    </xf>
    <xf numFmtId="44" fontId="22" fillId="6" borderId="17" xfId="3" applyFont="1" applyFill="1" applyBorder="1" applyAlignment="1">
      <alignment vertical="center" wrapText="1"/>
    </xf>
    <xf numFmtId="164" fontId="32" fillId="0" borderId="41" xfId="4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44" fontId="3" fillId="4" borderId="2" xfId="0" applyNumberFormat="1" applyFont="1" applyFill="1" applyBorder="1" applyAlignment="1">
      <alignment horizontal="center" vertical="center" wrapText="1"/>
    </xf>
    <xf numFmtId="44" fontId="3" fillId="4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2" fillId="6" borderId="30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justify" vertical="center" wrapText="1"/>
    </xf>
    <xf numFmtId="0" fontId="8" fillId="0" borderId="39" xfId="0" applyFont="1" applyBorder="1" applyAlignment="1">
      <alignment horizontal="justify" vertical="center" wrapText="1"/>
    </xf>
    <xf numFmtId="0" fontId="8" fillId="0" borderId="40" xfId="0" applyFont="1" applyBorder="1" applyAlignment="1">
      <alignment horizontal="justify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 applyProtection="1">
      <alignment horizontal="left" vertical="top" wrapText="1"/>
      <protection locked="0"/>
    </xf>
    <xf numFmtId="0" fontId="8" fillId="3" borderId="39" xfId="0" applyFont="1" applyFill="1" applyBorder="1" applyAlignment="1" applyProtection="1">
      <alignment horizontal="left" vertical="top" wrapText="1"/>
      <protection locked="0"/>
    </xf>
    <xf numFmtId="0" fontId="8" fillId="3" borderId="4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2" borderId="11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2" fillId="6" borderId="30" xfId="0" applyNumberFormat="1" applyFont="1" applyFill="1" applyBorder="1" applyAlignment="1">
      <alignment horizontal="left" vertical="center"/>
    </xf>
    <xf numFmtId="0" fontId="22" fillId="6" borderId="7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 applyProtection="1">
      <alignment horizontal="right" vertical="center" wrapText="1"/>
      <protection locked="0"/>
    </xf>
    <xf numFmtId="0" fontId="13" fillId="5" borderId="2" xfId="0" applyFont="1" applyFill="1" applyBorder="1" applyAlignment="1" applyProtection="1">
      <alignment horizontal="right" vertical="center" wrapText="1"/>
      <protection locked="0"/>
    </xf>
    <xf numFmtId="0" fontId="13" fillId="5" borderId="5" xfId="0" applyFont="1" applyFill="1" applyBorder="1" applyAlignment="1" applyProtection="1">
      <alignment horizontal="right" vertical="center" wrapText="1"/>
      <protection locked="0"/>
    </xf>
    <xf numFmtId="0" fontId="1" fillId="0" borderId="6" xfId="1" applyBorder="1" applyAlignment="1">
      <alignment horizontal="left" vertical="center" wrapText="1"/>
    </xf>
    <xf numFmtId="0" fontId="20" fillId="0" borderId="6" xfId="1" applyFont="1" applyBorder="1" applyAlignment="1">
      <alignment horizontal="left" vertical="center" wrapText="1"/>
    </xf>
    <xf numFmtId="0" fontId="0" fillId="0" borderId="6" xfId="0" applyFont="1" applyBorder="1" applyAlignment="1">
      <alignment vertical="center"/>
    </xf>
    <xf numFmtId="0" fontId="26" fillId="0" borderId="6" xfId="1" applyFont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19" fillId="5" borderId="6" xfId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2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4" fillId="2" borderId="21" xfId="0" applyFont="1" applyFill="1" applyBorder="1" applyAlignment="1" applyProtection="1">
      <alignment horizontal="left" vertical="center" wrapText="1"/>
      <protection locked="0"/>
    </xf>
    <xf numFmtId="0" fontId="14" fillId="2" borderId="22" xfId="0" applyFont="1" applyFill="1" applyBorder="1" applyAlignment="1" applyProtection="1">
      <alignment horizontal="left" vertical="center" wrapText="1"/>
      <protection locked="0"/>
    </xf>
    <xf numFmtId="0" fontId="14" fillId="2" borderId="23" xfId="0" applyFont="1" applyFill="1" applyBorder="1" applyAlignment="1" applyProtection="1">
      <alignment horizontal="left" vertical="center" wrapText="1"/>
      <protection locked="0"/>
    </xf>
    <xf numFmtId="3" fontId="14" fillId="2" borderId="31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32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</cellXfs>
  <cellStyles count="5">
    <cellStyle name="Excel Built-in Normal" xfId="4"/>
    <cellStyle name="Hiperłącze" xfId="1" builtinId="8"/>
    <cellStyle name="Normalny" xfId="0" builtinId="0"/>
    <cellStyle name="Normalny 2" xfId="2"/>
    <cellStyle name="Walutowy" xfId="3" builtinId="4"/>
  </cellStyles>
  <dxfs count="0"/>
  <tableStyles count="0" defaultTableStyle="TableStyleMedium2" defaultPivotStyle="PivotStyleLight16"/>
  <colors>
    <mruColors>
      <color rgb="FFFFFF99"/>
      <color rgb="FFCC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ntakt@foodandkitchen.com.p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169"/>
  <sheetViews>
    <sheetView tabSelected="1" zoomScaleNormal="100" workbookViewId="0">
      <selection activeCell="A3" sqref="A3:G3"/>
    </sheetView>
  </sheetViews>
  <sheetFormatPr defaultColWidth="9.140625" defaultRowHeight="15" x14ac:dyDescent="0.25"/>
  <cols>
    <col min="1" max="1" width="7.28515625" style="1" customWidth="1"/>
    <col min="2" max="2" width="46.42578125" style="1" customWidth="1"/>
    <col min="3" max="3" width="15.28515625" style="8" customWidth="1"/>
    <col min="4" max="4" width="12.42578125" style="1" customWidth="1"/>
    <col min="5" max="5" width="8.42578125" style="29" customWidth="1"/>
    <col min="6" max="6" width="10" style="29" customWidth="1"/>
    <col min="7" max="7" width="10.7109375" style="29" customWidth="1"/>
    <col min="8" max="16384" width="9.140625" style="1"/>
  </cols>
  <sheetData>
    <row r="1" spans="1:7" ht="42" customHeight="1" thickBot="1" x14ac:dyDescent="0.3">
      <c r="A1" s="113" t="s">
        <v>191</v>
      </c>
      <c r="B1" s="114"/>
      <c r="C1" s="114"/>
      <c r="D1" s="114"/>
      <c r="E1" s="114"/>
      <c r="F1" s="114"/>
      <c r="G1" s="115"/>
    </row>
    <row r="2" spans="1:7" ht="27.75" customHeight="1" thickBot="1" x14ac:dyDescent="0.3">
      <c r="A2" s="123" t="s">
        <v>86</v>
      </c>
      <c r="B2" s="124"/>
      <c r="C2" s="124"/>
      <c r="D2" s="124"/>
      <c r="E2" s="124"/>
      <c r="F2" s="124"/>
      <c r="G2" s="125"/>
    </row>
    <row r="3" spans="1:7" ht="21.75" thickBot="1" x14ac:dyDescent="0.3">
      <c r="A3" s="126" t="s">
        <v>87</v>
      </c>
      <c r="B3" s="127"/>
      <c r="C3" s="127"/>
      <c r="D3" s="127"/>
      <c r="E3" s="127"/>
      <c r="F3" s="127"/>
      <c r="G3" s="128"/>
    </row>
    <row r="4" spans="1:7" ht="24" customHeight="1" x14ac:dyDescent="0.25">
      <c r="A4" s="145" t="s">
        <v>95</v>
      </c>
      <c r="B4" s="146"/>
      <c r="C4" s="147"/>
      <c r="D4" s="142"/>
      <c r="E4" s="143"/>
      <c r="F4" s="143"/>
      <c r="G4" s="144"/>
    </row>
    <row r="5" spans="1:7" ht="18" customHeight="1" x14ac:dyDescent="0.25">
      <c r="A5" s="129" t="s">
        <v>91</v>
      </c>
      <c r="B5" s="130"/>
      <c r="C5" s="10" t="s">
        <v>88</v>
      </c>
      <c r="D5" s="148"/>
      <c r="E5" s="149"/>
      <c r="F5" s="149"/>
      <c r="G5" s="150"/>
    </row>
    <row r="6" spans="1:7" ht="21.75" customHeight="1" x14ac:dyDescent="0.25">
      <c r="A6" s="131"/>
      <c r="B6" s="132"/>
      <c r="C6" s="32" t="s">
        <v>186</v>
      </c>
      <c r="D6" s="151"/>
      <c r="E6" s="152"/>
      <c r="F6" s="152"/>
      <c r="G6" s="153"/>
    </row>
    <row r="7" spans="1:7" s="3" customFormat="1" ht="21" customHeight="1" x14ac:dyDescent="0.25">
      <c r="A7" s="100" t="s">
        <v>92</v>
      </c>
      <c r="B7" s="101"/>
      <c r="C7" s="101"/>
      <c r="D7" s="154"/>
      <c r="E7" s="140"/>
      <c r="F7" s="140"/>
      <c r="G7" s="141"/>
    </row>
    <row r="8" spans="1:7" s="2" customFormat="1" ht="50.25" customHeight="1" x14ac:dyDescent="0.25">
      <c r="A8" s="108" t="s">
        <v>93</v>
      </c>
      <c r="B8" s="109"/>
      <c r="C8" s="110"/>
      <c r="D8" s="133"/>
      <c r="E8" s="134"/>
      <c r="F8" s="134"/>
      <c r="G8" s="135"/>
    </row>
    <row r="9" spans="1:7" s="2" customFormat="1" ht="33" customHeight="1" x14ac:dyDescent="0.25">
      <c r="A9" s="102" t="s">
        <v>94</v>
      </c>
      <c r="B9" s="103"/>
      <c r="C9" s="104"/>
      <c r="D9" s="105" t="s">
        <v>190</v>
      </c>
      <c r="E9" s="106"/>
      <c r="F9" s="106"/>
      <c r="G9" s="107"/>
    </row>
    <row r="10" spans="1:7" s="2" customFormat="1" ht="15.75" customHeight="1" thickBot="1" x14ac:dyDescent="0.3">
      <c r="A10" s="136" t="s">
        <v>189</v>
      </c>
      <c r="B10" s="137"/>
      <c r="C10" s="138"/>
      <c r="D10" s="139"/>
      <c r="E10" s="140"/>
      <c r="F10" s="140"/>
      <c r="G10" s="141"/>
    </row>
    <row r="11" spans="1:7" s="2" customFormat="1" ht="48" customHeight="1" thickBot="1" x14ac:dyDescent="0.3">
      <c r="A11" s="119" t="s">
        <v>187</v>
      </c>
      <c r="B11" s="120"/>
      <c r="C11" s="120"/>
      <c r="D11" s="116" t="s">
        <v>188</v>
      </c>
      <c r="E11" s="117"/>
      <c r="F11" s="117"/>
      <c r="G11" s="118"/>
    </row>
    <row r="12" spans="1:7" s="2" customFormat="1" ht="16.5" thickBot="1" x14ac:dyDescent="0.3">
      <c r="A12" s="121" t="s">
        <v>185</v>
      </c>
      <c r="B12" s="121"/>
      <c r="C12" s="121"/>
      <c r="D12" s="122" t="s">
        <v>137</v>
      </c>
      <c r="E12" s="122"/>
      <c r="F12" s="122"/>
      <c r="G12" s="122"/>
    </row>
    <row r="13" spans="1:7" s="4" customFormat="1" ht="45" x14ac:dyDescent="0.25">
      <c r="A13" s="12" t="s">
        <v>1</v>
      </c>
      <c r="B13" s="16" t="s">
        <v>2</v>
      </c>
      <c r="C13" s="11" t="s">
        <v>108</v>
      </c>
      <c r="D13" s="13" t="s">
        <v>107</v>
      </c>
      <c r="E13" s="24" t="s">
        <v>106</v>
      </c>
      <c r="F13" s="33" t="s">
        <v>110</v>
      </c>
      <c r="G13" s="33" t="s">
        <v>109</v>
      </c>
    </row>
    <row r="14" spans="1:7" s="5" customFormat="1" ht="12" x14ac:dyDescent="0.25">
      <c r="A14" s="14">
        <v>1</v>
      </c>
      <c r="B14" s="17">
        <v>2</v>
      </c>
      <c r="C14" s="22">
        <v>3</v>
      </c>
      <c r="D14" s="22" t="s">
        <v>3</v>
      </c>
      <c r="E14" s="22">
        <v>5</v>
      </c>
      <c r="F14" s="22">
        <v>6</v>
      </c>
      <c r="G14" s="22">
        <v>7</v>
      </c>
    </row>
    <row r="15" spans="1:7" s="18" customFormat="1" ht="12" x14ac:dyDescent="0.2">
      <c r="A15" s="111" t="s">
        <v>4</v>
      </c>
      <c r="B15" s="112"/>
      <c r="C15" s="56"/>
      <c r="D15" s="56"/>
      <c r="E15" s="57"/>
      <c r="F15" s="57"/>
      <c r="G15" s="58"/>
    </row>
    <row r="16" spans="1:7" s="21" customFormat="1" ht="12.75" x14ac:dyDescent="0.2">
      <c r="A16" s="49">
        <v>1</v>
      </c>
      <c r="B16" s="50" t="s">
        <v>138</v>
      </c>
      <c r="C16" s="51" t="s">
        <v>128</v>
      </c>
      <c r="D16" s="20"/>
      <c r="E16" s="38">
        <v>8.26</v>
      </c>
      <c r="F16" s="25">
        <f>(D16*E16)</f>
        <v>0</v>
      </c>
      <c r="G16" s="28"/>
    </row>
    <row r="17" spans="1:7" s="21" customFormat="1" ht="12.75" x14ac:dyDescent="0.2">
      <c r="A17" s="49">
        <v>2</v>
      </c>
      <c r="B17" s="52" t="s">
        <v>5</v>
      </c>
      <c r="C17" s="53" t="s">
        <v>128</v>
      </c>
      <c r="D17" s="20"/>
      <c r="E17" s="38">
        <v>5.9</v>
      </c>
      <c r="F17" s="25">
        <f t="shared" ref="F17:F39" si="0">(D17*E17)</f>
        <v>0</v>
      </c>
      <c r="G17" s="28"/>
    </row>
    <row r="18" spans="1:7" s="21" customFormat="1" ht="12.75" x14ac:dyDescent="0.2">
      <c r="A18" s="49">
        <v>3</v>
      </c>
      <c r="B18" s="52" t="s">
        <v>6</v>
      </c>
      <c r="C18" s="53" t="s">
        <v>128</v>
      </c>
      <c r="D18" s="20"/>
      <c r="E18" s="38">
        <v>5.9</v>
      </c>
      <c r="F18" s="25">
        <f t="shared" si="0"/>
        <v>0</v>
      </c>
      <c r="G18" s="28"/>
    </row>
    <row r="19" spans="1:7" s="21" customFormat="1" ht="12.75" x14ac:dyDescent="0.2">
      <c r="A19" s="49">
        <v>4</v>
      </c>
      <c r="B19" s="52" t="s">
        <v>7</v>
      </c>
      <c r="C19" s="53" t="s">
        <v>128</v>
      </c>
      <c r="D19" s="20"/>
      <c r="E19" s="38">
        <v>5.9</v>
      </c>
      <c r="F19" s="25">
        <f t="shared" si="0"/>
        <v>0</v>
      </c>
      <c r="G19" s="28"/>
    </row>
    <row r="20" spans="1:7" s="21" customFormat="1" ht="12.75" x14ac:dyDescent="0.2">
      <c r="A20" s="49">
        <v>5</v>
      </c>
      <c r="B20" s="52" t="s">
        <v>8</v>
      </c>
      <c r="C20" s="53" t="s">
        <v>128</v>
      </c>
      <c r="D20" s="20"/>
      <c r="E20" s="38">
        <v>8.26</v>
      </c>
      <c r="F20" s="25">
        <f t="shared" si="0"/>
        <v>0</v>
      </c>
      <c r="G20" s="28"/>
    </row>
    <row r="21" spans="1:7" s="23" customFormat="1" ht="12.75" x14ac:dyDescent="0.2">
      <c r="A21" s="49">
        <v>6</v>
      </c>
      <c r="B21" s="52" t="s">
        <v>9</v>
      </c>
      <c r="C21" s="53" t="s">
        <v>128</v>
      </c>
      <c r="D21" s="20"/>
      <c r="E21" s="38">
        <v>8.26</v>
      </c>
      <c r="F21" s="25">
        <f t="shared" si="0"/>
        <v>0</v>
      </c>
      <c r="G21" s="28"/>
    </row>
    <row r="22" spans="1:7" s="23" customFormat="1" ht="12.75" x14ac:dyDescent="0.2">
      <c r="A22" s="49">
        <v>7</v>
      </c>
      <c r="B22" s="54" t="s">
        <v>139</v>
      </c>
      <c r="C22" s="55" t="s">
        <v>128</v>
      </c>
      <c r="D22" s="20"/>
      <c r="E22" s="38">
        <v>8.26</v>
      </c>
      <c r="F22" s="25">
        <f t="shared" si="0"/>
        <v>0</v>
      </c>
      <c r="G22" s="28"/>
    </row>
    <row r="23" spans="1:7" s="23" customFormat="1" ht="12.75" x14ac:dyDescent="0.2">
      <c r="A23" s="49">
        <v>8</v>
      </c>
      <c r="B23" s="54" t="s">
        <v>140</v>
      </c>
      <c r="C23" s="55" t="s">
        <v>128</v>
      </c>
      <c r="D23" s="20"/>
      <c r="E23" s="38">
        <v>8.26</v>
      </c>
      <c r="F23" s="25">
        <f t="shared" si="0"/>
        <v>0</v>
      </c>
      <c r="G23" s="28"/>
    </row>
    <row r="24" spans="1:7" s="18" customFormat="1" ht="12" x14ac:dyDescent="0.2">
      <c r="A24" s="87" t="s">
        <v>10</v>
      </c>
      <c r="B24" s="88"/>
      <c r="C24" s="59"/>
      <c r="D24" s="59"/>
      <c r="E24" s="60"/>
      <c r="F24" s="60"/>
      <c r="G24" s="61"/>
    </row>
    <row r="25" spans="1:7" s="23" customFormat="1" ht="12.75" x14ac:dyDescent="0.2">
      <c r="A25" s="49">
        <v>1</v>
      </c>
      <c r="B25" s="52" t="s">
        <v>12</v>
      </c>
      <c r="C25" s="53" t="s">
        <v>13</v>
      </c>
      <c r="D25" s="69"/>
      <c r="E25" s="38">
        <v>11.8</v>
      </c>
      <c r="F25" s="25">
        <f t="shared" si="0"/>
        <v>0</v>
      </c>
      <c r="G25" s="28"/>
    </row>
    <row r="26" spans="1:7" s="23" customFormat="1" ht="12.75" x14ac:dyDescent="0.2">
      <c r="A26" s="49">
        <v>2</v>
      </c>
      <c r="B26" s="52" t="s">
        <v>111</v>
      </c>
      <c r="C26" s="53" t="s">
        <v>11</v>
      </c>
      <c r="D26" s="69"/>
      <c r="E26" s="38">
        <v>17.7</v>
      </c>
      <c r="F26" s="25">
        <f t="shared" si="0"/>
        <v>0</v>
      </c>
      <c r="G26" s="28"/>
    </row>
    <row r="27" spans="1:7" s="23" customFormat="1" ht="12.75" x14ac:dyDescent="0.2">
      <c r="A27" s="49">
        <v>3</v>
      </c>
      <c r="B27" s="52" t="s">
        <v>14</v>
      </c>
      <c r="C27" s="53" t="s">
        <v>11</v>
      </c>
      <c r="D27" s="69"/>
      <c r="E27" s="38">
        <v>18.88</v>
      </c>
      <c r="F27" s="25">
        <f t="shared" si="0"/>
        <v>0</v>
      </c>
      <c r="G27" s="28"/>
    </row>
    <row r="28" spans="1:7" s="23" customFormat="1" ht="12.75" x14ac:dyDescent="0.2">
      <c r="A28" s="49">
        <v>4</v>
      </c>
      <c r="B28" s="52" t="s">
        <v>141</v>
      </c>
      <c r="C28" s="53" t="s">
        <v>15</v>
      </c>
      <c r="D28" s="69"/>
      <c r="E28" s="38">
        <v>12.4</v>
      </c>
      <c r="F28" s="25">
        <f t="shared" si="0"/>
        <v>0</v>
      </c>
      <c r="G28" s="28"/>
    </row>
    <row r="29" spans="1:7" s="23" customFormat="1" ht="12.75" x14ac:dyDescent="0.2">
      <c r="A29" s="49">
        <v>5</v>
      </c>
      <c r="B29" s="52" t="s">
        <v>142</v>
      </c>
      <c r="C29" s="53" t="s">
        <v>20</v>
      </c>
      <c r="D29" s="69"/>
      <c r="E29" s="38">
        <v>11.3</v>
      </c>
      <c r="F29" s="25">
        <f t="shared" si="0"/>
        <v>0</v>
      </c>
      <c r="G29" s="28"/>
    </row>
    <row r="30" spans="1:7" s="23" customFormat="1" ht="12.75" x14ac:dyDescent="0.2">
      <c r="A30" s="49">
        <v>6</v>
      </c>
      <c r="B30" s="52" t="s">
        <v>143</v>
      </c>
      <c r="C30" s="53" t="s">
        <v>16</v>
      </c>
      <c r="D30" s="69"/>
      <c r="E30" s="38">
        <v>13.1</v>
      </c>
      <c r="F30" s="25">
        <f t="shared" si="0"/>
        <v>0</v>
      </c>
      <c r="G30" s="28"/>
    </row>
    <row r="31" spans="1:7" s="23" customFormat="1" ht="12.75" x14ac:dyDescent="0.2">
      <c r="A31" s="49">
        <v>7</v>
      </c>
      <c r="B31" s="52" t="s">
        <v>112</v>
      </c>
      <c r="C31" s="53" t="s">
        <v>20</v>
      </c>
      <c r="D31" s="69"/>
      <c r="E31" s="38">
        <v>13.16</v>
      </c>
      <c r="F31" s="25">
        <f t="shared" si="0"/>
        <v>0</v>
      </c>
      <c r="G31" s="28"/>
    </row>
    <row r="32" spans="1:7" s="23" customFormat="1" ht="12.75" x14ac:dyDescent="0.2">
      <c r="A32" s="49">
        <v>8</v>
      </c>
      <c r="B32" s="52" t="s">
        <v>144</v>
      </c>
      <c r="C32" s="53" t="s">
        <v>11</v>
      </c>
      <c r="D32" s="69"/>
      <c r="E32" s="38">
        <v>18.059999999999999</v>
      </c>
      <c r="F32" s="25">
        <f t="shared" si="0"/>
        <v>0</v>
      </c>
      <c r="G32" s="28"/>
    </row>
    <row r="33" spans="1:7" s="23" customFormat="1" ht="12.75" x14ac:dyDescent="0.2">
      <c r="A33" s="49">
        <v>9</v>
      </c>
      <c r="B33" s="52" t="s">
        <v>113</v>
      </c>
      <c r="C33" s="53" t="s">
        <v>17</v>
      </c>
      <c r="D33" s="69"/>
      <c r="E33" s="38">
        <v>10.62</v>
      </c>
      <c r="F33" s="25">
        <f t="shared" si="0"/>
        <v>0</v>
      </c>
      <c r="G33" s="28"/>
    </row>
    <row r="34" spans="1:7" s="23" customFormat="1" ht="12.75" x14ac:dyDescent="0.2">
      <c r="A34" s="49">
        <v>10</v>
      </c>
      <c r="B34" s="52" t="s">
        <v>114</v>
      </c>
      <c r="C34" s="53" t="s">
        <v>18</v>
      </c>
      <c r="D34" s="69"/>
      <c r="E34" s="38">
        <v>10.62</v>
      </c>
      <c r="F34" s="25">
        <f t="shared" si="0"/>
        <v>0</v>
      </c>
      <c r="G34" s="28"/>
    </row>
    <row r="35" spans="1:7" s="23" customFormat="1" ht="45.75" customHeight="1" x14ac:dyDescent="0.2">
      <c r="A35" s="49">
        <v>11</v>
      </c>
      <c r="B35" s="52" t="s">
        <v>19</v>
      </c>
      <c r="C35" s="53" t="s">
        <v>147</v>
      </c>
      <c r="D35" s="69"/>
      <c r="E35" s="38">
        <v>15.21</v>
      </c>
      <c r="F35" s="25">
        <f t="shared" si="0"/>
        <v>0</v>
      </c>
      <c r="G35" s="28"/>
    </row>
    <row r="36" spans="1:7" s="23" customFormat="1" ht="12.75" x14ac:dyDescent="0.2">
      <c r="A36" s="49">
        <v>12</v>
      </c>
      <c r="B36" s="52" t="s">
        <v>97</v>
      </c>
      <c r="C36" s="53" t="s">
        <v>16</v>
      </c>
      <c r="D36" s="69"/>
      <c r="E36" s="38">
        <v>17.7</v>
      </c>
      <c r="F36" s="25">
        <f t="shared" si="0"/>
        <v>0</v>
      </c>
      <c r="G36" s="28"/>
    </row>
    <row r="37" spans="1:7" s="23" customFormat="1" ht="12.75" x14ac:dyDescent="0.2">
      <c r="A37" s="49">
        <v>13</v>
      </c>
      <c r="B37" s="52" t="s">
        <v>98</v>
      </c>
      <c r="C37" s="53" t="s">
        <v>15</v>
      </c>
      <c r="D37" s="69"/>
      <c r="E37" s="38">
        <v>29.04</v>
      </c>
      <c r="F37" s="25">
        <f t="shared" si="0"/>
        <v>0</v>
      </c>
      <c r="G37" s="28"/>
    </row>
    <row r="38" spans="1:7" s="23" customFormat="1" ht="12.75" x14ac:dyDescent="0.2">
      <c r="A38" s="49">
        <v>14</v>
      </c>
      <c r="B38" s="52" t="s">
        <v>145</v>
      </c>
      <c r="C38" s="53" t="s">
        <v>20</v>
      </c>
      <c r="D38" s="69"/>
      <c r="E38" s="38">
        <v>20.5</v>
      </c>
      <c r="F38" s="25">
        <f t="shared" si="0"/>
        <v>0</v>
      </c>
      <c r="G38" s="28"/>
    </row>
    <row r="39" spans="1:7" s="23" customFormat="1" ht="12.75" x14ac:dyDescent="0.2">
      <c r="A39" s="49">
        <v>15</v>
      </c>
      <c r="B39" s="52" t="s">
        <v>146</v>
      </c>
      <c r="C39" s="53" t="s">
        <v>20</v>
      </c>
      <c r="D39" s="69"/>
      <c r="E39" s="38">
        <v>10.199999999999999</v>
      </c>
      <c r="F39" s="25">
        <f t="shared" si="0"/>
        <v>0</v>
      </c>
      <c r="G39" s="28"/>
    </row>
    <row r="40" spans="1:7" s="18" customFormat="1" ht="12" x14ac:dyDescent="0.2">
      <c r="A40" s="87" t="s">
        <v>21</v>
      </c>
      <c r="B40" s="88"/>
      <c r="C40" s="62"/>
      <c r="D40" s="62"/>
      <c r="E40" s="60"/>
      <c r="F40" s="60"/>
      <c r="G40" s="61"/>
    </row>
    <row r="41" spans="1:7" s="23" customFormat="1" ht="12.75" x14ac:dyDescent="0.2">
      <c r="A41" s="49">
        <v>1</v>
      </c>
      <c r="B41" s="50" t="s">
        <v>99</v>
      </c>
      <c r="C41" s="51" t="s">
        <v>20</v>
      </c>
      <c r="D41" s="20"/>
      <c r="E41" s="36">
        <v>4.9000000000000004</v>
      </c>
      <c r="F41" s="26">
        <f>(D41*E41)</f>
        <v>0</v>
      </c>
      <c r="G41" s="28"/>
    </row>
    <row r="42" spans="1:7" s="23" customFormat="1" ht="12.75" x14ac:dyDescent="0.2">
      <c r="A42" s="49">
        <v>2</v>
      </c>
      <c r="B42" s="50" t="s">
        <v>148</v>
      </c>
      <c r="C42" s="53" t="s">
        <v>20</v>
      </c>
      <c r="D42" s="20"/>
      <c r="E42" s="36">
        <v>4.9000000000000004</v>
      </c>
      <c r="F42" s="26">
        <f t="shared" ref="F42:F80" si="1">(D42*E42)</f>
        <v>0</v>
      </c>
      <c r="G42" s="28"/>
    </row>
    <row r="43" spans="1:7" s="23" customFormat="1" ht="12.75" x14ac:dyDescent="0.2">
      <c r="A43" s="49">
        <v>3</v>
      </c>
      <c r="B43" s="52" t="s">
        <v>149</v>
      </c>
      <c r="C43" s="53" t="s">
        <v>20</v>
      </c>
      <c r="D43" s="20"/>
      <c r="E43" s="36">
        <v>4.9000000000000004</v>
      </c>
      <c r="F43" s="26">
        <f t="shared" si="1"/>
        <v>0</v>
      </c>
      <c r="G43" s="28"/>
    </row>
    <row r="44" spans="1:7" s="23" customFormat="1" ht="12.75" x14ac:dyDescent="0.2">
      <c r="A44" s="49">
        <v>4</v>
      </c>
      <c r="B44" s="52" t="s">
        <v>22</v>
      </c>
      <c r="C44" s="53" t="s">
        <v>20</v>
      </c>
      <c r="D44" s="20"/>
      <c r="E44" s="36">
        <v>4.9000000000000004</v>
      </c>
      <c r="F44" s="26">
        <f t="shared" si="1"/>
        <v>0</v>
      </c>
      <c r="G44" s="28"/>
    </row>
    <row r="45" spans="1:7" s="23" customFormat="1" ht="12.75" x14ac:dyDescent="0.2">
      <c r="A45" s="49">
        <v>5</v>
      </c>
      <c r="B45" s="52" t="s">
        <v>23</v>
      </c>
      <c r="C45" s="53" t="s">
        <v>20</v>
      </c>
      <c r="D45" s="20"/>
      <c r="E45" s="36">
        <v>4.9000000000000004</v>
      </c>
      <c r="F45" s="26">
        <f t="shared" si="1"/>
        <v>0</v>
      </c>
      <c r="G45" s="28"/>
    </row>
    <row r="46" spans="1:7" s="23" customFormat="1" ht="12.75" x14ac:dyDescent="0.2">
      <c r="A46" s="49">
        <v>6</v>
      </c>
      <c r="B46" s="52" t="s">
        <v>24</v>
      </c>
      <c r="C46" s="53" t="s">
        <v>17</v>
      </c>
      <c r="D46" s="20"/>
      <c r="E46" s="36">
        <v>5.9</v>
      </c>
      <c r="F46" s="26">
        <f t="shared" si="1"/>
        <v>0</v>
      </c>
      <c r="G46" s="28"/>
    </row>
    <row r="47" spans="1:7" s="23" customFormat="1" ht="12.75" x14ac:dyDescent="0.2">
      <c r="A47" s="49">
        <v>7</v>
      </c>
      <c r="B47" s="52" t="s">
        <v>25</v>
      </c>
      <c r="C47" s="53" t="s">
        <v>26</v>
      </c>
      <c r="D47" s="20"/>
      <c r="E47" s="36">
        <v>4.9000000000000004</v>
      </c>
      <c r="F47" s="26">
        <f t="shared" si="1"/>
        <v>0</v>
      </c>
      <c r="G47" s="28"/>
    </row>
    <row r="48" spans="1:7" s="23" customFormat="1" ht="12.75" x14ac:dyDescent="0.2">
      <c r="A48" s="49">
        <v>8</v>
      </c>
      <c r="B48" s="52" t="s">
        <v>27</v>
      </c>
      <c r="C48" s="53" t="s">
        <v>26</v>
      </c>
      <c r="D48" s="20"/>
      <c r="E48" s="36">
        <v>5.9</v>
      </c>
      <c r="F48" s="26">
        <f t="shared" si="1"/>
        <v>0</v>
      </c>
      <c r="G48" s="28"/>
    </row>
    <row r="49" spans="1:7" s="23" customFormat="1" ht="36" x14ac:dyDescent="0.2">
      <c r="A49" s="49">
        <v>9</v>
      </c>
      <c r="B49" s="54" t="s">
        <v>28</v>
      </c>
      <c r="C49" s="55" t="s">
        <v>17</v>
      </c>
      <c r="D49" s="20"/>
      <c r="E49" s="36">
        <v>4.9000000000000004</v>
      </c>
      <c r="F49" s="26">
        <f t="shared" si="1"/>
        <v>0</v>
      </c>
      <c r="G49" s="28"/>
    </row>
    <row r="50" spans="1:7" s="18" customFormat="1" ht="12" x14ac:dyDescent="0.2">
      <c r="A50" s="87" t="s">
        <v>29</v>
      </c>
      <c r="B50" s="88"/>
      <c r="C50" s="59"/>
      <c r="D50" s="59"/>
      <c r="E50" s="60"/>
      <c r="F50" s="60"/>
      <c r="G50" s="61"/>
    </row>
    <row r="51" spans="1:7" s="23" customFormat="1" ht="12.75" x14ac:dyDescent="0.2">
      <c r="A51" s="49">
        <v>1</v>
      </c>
      <c r="B51" s="50" t="s">
        <v>30</v>
      </c>
      <c r="C51" s="51" t="s">
        <v>26</v>
      </c>
      <c r="D51" s="20"/>
      <c r="E51" s="38">
        <v>7.08</v>
      </c>
      <c r="F51" s="26">
        <f t="shared" si="1"/>
        <v>0</v>
      </c>
      <c r="G51" s="28"/>
    </row>
    <row r="52" spans="1:7" s="23" customFormat="1" ht="27" customHeight="1" x14ac:dyDescent="0.2">
      <c r="A52" s="49">
        <v>2</v>
      </c>
      <c r="B52" s="52" t="s">
        <v>150</v>
      </c>
      <c r="C52" s="53" t="s">
        <v>156</v>
      </c>
      <c r="D52" s="20"/>
      <c r="E52" s="38">
        <v>9.5399999999999991</v>
      </c>
      <c r="F52" s="26">
        <f t="shared" si="1"/>
        <v>0</v>
      </c>
      <c r="G52" s="28"/>
    </row>
    <row r="53" spans="1:7" s="23" customFormat="1" ht="12.75" x14ac:dyDescent="0.2">
      <c r="A53" s="49">
        <v>3</v>
      </c>
      <c r="B53" s="52" t="s">
        <v>100</v>
      </c>
      <c r="C53" s="53" t="s">
        <v>26</v>
      </c>
      <c r="D53" s="20"/>
      <c r="E53" s="38">
        <v>7.08</v>
      </c>
      <c r="F53" s="26">
        <f t="shared" si="1"/>
        <v>0</v>
      </c>
      <c r="G53" s="28"/>
    </row>
    <row r="54" spans="1:7" s="23" customFormat="1" ht="12.75" x14ac:dyDescent="0.2">
      <c r="A54" s="49">
        <v>4</v>
      </c>
      <c r="B54" s="52" t="s">
        <v>31</v>
      </c>
      <c r="C54" s="53" t="s">
        <v>26</v>
      </c>
      <c r="D54" s="20"/>
      <c r="E54" s="38">
        <v>7.08</v>
      </c>
      <c r="F54" s="26">
        <f t="shared" si="1"/>
        <v>0</v>
      </c>
      <c r="G54" s="28"/>
    </row>
    <row r="55" spans="1:7" s="23" customFormat="1" ht="24" x14ac:dyDescent="0.2">
      <c r="A55" s="49">
        <v>5</v>
      </c>
      <c r="B55" s="52" t="s">
        <v>151</v>
      </c>
      <c r="C55" s="53" t="s">
        <v>26</v>
      </c>
      <c r="D55" s="20"/>
      <c r="E55" s="38">
        <v>9.75</v>
      </c>
      <c r="F55" s="26">
        <f t="shared" si="1"/>
        <v>0</v>
      </c>
      <c r="G55" s="28"/>
    </row>
    <row r="56" spans="1:7" s="23" customFormat="1" ht="12.75" x14ac:dyDescent="0.2">
      <c r="A56" s="49">
        <v>6</v>
      </c>
      <c r="B56" s="52" t="s">
        <v>32</v>
      </c>
      <c r="C56" s="53" t="s">
        <v>26</v>
      </c>
      <c r="D56" s="20"/>
      <c r="E56" s="38">
        <v>7.08</v>
      </c>
      <c r="F56" s="26">
        <f t="shared" si="1"/>
        <v>0</v>
      </c>
      <c r="G56" s="28"/>
    </row>
    <row r="57" spans="1:7" s="23" customFormat="1" ht="24" x14ac:dyDescent="0.2">
      <c r="A57" s="49">
        <v>7</v>
      </c>
      <c r="B57" s="52" t="s">
        <v>152</v>
      </c>
      <c r="C57" s="53" t="s">
        <v>26</v>
      </c>
      <c r="D57" s="20"/>
      <c r="E57" s="38">
        <v>9.5399999999999991</v>
      </c>
      <c r="F57" s="26">
        <f t="shared" si="1"/>
        <v>0</v>
      </c>
      <c r="G57" s="28"/>
    </row>
    <row r="58" spans="1:7" s="23" customFormat="1" ht="24" x14ac:dyDescent="0.2">
      <c r="A58" s="49">
        <v>8</v>
      </c>
      <c r="B58" s="52" t="s">
        <v>153</v>
      </c>
      <c r="C58" s="53" t="s">
        <v>26</v>
      </c>
      <c r="D58" s="20"/>
      <c r="E58" s="38">
        <v>7.08</v>
      </c>
      <c r="F58" s="26">
        <f t="shared" si="1"/>
        <v>0</v>
      </c>
      <c r="G58" s="28"/>
    </row>
    <row r="59" spans="1:7" s="23" customFormat="1" ht="12.75" x14ac:dyDescent="0.2">
      <c r="A59" s="49">
        <v>9</v>
      </c>
      <c r="B59" s="52" t="s">
        <v>154</v>
      </c>
      <c r="C59" s="53" t="s">
        <v>26</v>
      </c>
      <c r="D59" s="20"/>
      <c r="E59" s="38">
        <v>8.1</v>
      </c>
      <c r="F59" s="26">
        <f t="shared" si="1"/>
        <v>0</v>
      </c>
      <c r="G59" s="28"/>
    </row>
    <row r="60" spans="1:7" s="23" customFormat="1" ht="36" x14ac:dyDescent="0.2">
      <c r="A60" s="49">
        <v>10</v>
      </c>
      <c r="B60" s="54" t="s">
        <v>155</v>
      </c>
      <c r="C60" s="55" t="s">
        <v>26</v>
      </c>
      <c r="D60" s="20"/>
      <c r="E60" s="38">
        <v>9.44</v>
      </c>
      <c r="F60" s="26">
        <f t="shared" si="1"/>
        <v>0</v>
      </c>
      <c r="G60" s="28"/>
    </row>
    <row r="61" spans="1:7" s="18" customFormat="1" ht="12" x14ac:dyDescent="0.2">
      <c r="A61" s="87" t="s">
        <v>33</v>
      </c>
      <c r="B61" s="88"/>
      <c r="C61" s="59"/>
      <c r="D61" s="59"/>
      <c r="E61" s="60"/>
      <c r="F61" s="60"/>
      <c r="G61" s="61"/>
    </row>
    <row r="62" spans="1:7" s="23" customFormat="1" ht="12.75" x14ac:dyDescent="0.2">
      <c r="A62" s="49">
        <v>1</v>
      </c>
      <c r="B62" s="50" t="s">
        <v>157</v>
      </c>
      <c r="C62" s="51" t="s">
        <v>34</v>
      </c>
      <c r="D62" s="20"/>
      <c r="E62" s="38">
        <v>9.44</v>
      </c>
      <c r="F62" s="26">
        <f t="shared" si="1"/>
        <v>0</v>
      </c>
      <c r="G62" s="28"/>
    </row>
    <row r="63" spans="1:7" s="23" customFormat="1" ht="12.75" x14ac:dyDescent="0.2">
      <c r="A63" s="49">
        <v>2</v>
      </c>
      <c r="B63" s="52" t="s">
        <v>158</v>
      </c>
      <c r="C63" s="53" t="s">
        <v>34</v>
      </c>
      <c r="D63" s="20"/>
      <c r="E63" s="38">
        <v>5.3</v>
      </c>
      <c r="F63" s="26">
        <f t="shared" si="1"/>
        <v>0</v>
      </c>
      <c r="G63" s="28"/>
    </row>
    <row r="64" spans="1:7" s="23" customFormat="1" ht="12.75" x14ac:dyDescent="0.2">
      <c r="A64" s="49">
        <v>3</v>
      </c>
      <c r="B64" s="52" t="s">
        <v>35</v>
      </c>
      <c r="C64" s="53" t="s">
        <v>34</v>
      </c>
      <c r="D64" s="20"/>
      <c r="E64" s="38">
        <v>9.44</v>
      </c>
      <c r="F64" s="26">
        <f t="shared" si="1"/>
        <v>0</v>
      </c>
      <c r="G64" s="28"/>
    </row>
    <row r="65" spans="1:7" s="23" customFormat="1" ht="12.75" x14ac:dyDescent="0.2">
      <c r="A65" s="49">
        <v>4</v>
      </c>
      <c r="B65" s="52" t="s">
        <v>36</v>
      </c>
      <c r="C65" s="53" t="s">
        <v>37</v>
      </c>
      <c r="D65" s="20"/>
      <c r="E65" s="38">
        <v>9.44</v>
      </c>
      <c r="F65" s="26">
        <f t="shared" si="1"/>
        <v>0</v>
      </c>
      <c r="G65" s="28"/>
    </row>
    <row r="66" spans="1:7" s="23" customFormat="1" ht="12.75" x14ac:dyDescent="0.2">
      <c r="A66" s="49">
        <v>5</v>
      </c>
      <c r="B66" s="52" t="s">
        <v>159</v>
      </c>
      <c r="C66" s="53" t="s">
        <v>26</v>
      </c>
      <c r="D66" s="20"/>
      <c r="E66" s="38">
        <v>5.0999999999999996</v>
      </c>
      <c r="F66" s="26">
        <f t="shared" si="1"/>
        <v>0</v>
      </c>
      <c r="G66" s="28"/>
    </row>
    <row r="67" spans="1:7" s="23" customFormat="1" ht="12.75" x14ac:dyDescent="0.2">
      <c r="A67" s="49">
        <v>6</v>
      </c>
      <c r="B67" s="52" t="s">
        <v>160</v>
      </c>
      <c r="C67" s="53" t="s">
        <v>26</v>
      </c>
      <c r="D67" s="20"/>
      <c r="E67" s="38">
        <v>12.7</v>
      </c>
      <c r="F67" s="26">
        <f t="shared" si="1"/>
        <v>0</v>
      </c>
      <c r="G67" s="28"/>
    </row>
    <row r="68" spans="1:7" s="23" customFormat="1" ht="12.75" x14ac:dyDescent="0.2">
      <c r="A68" s="49">
        <v>7</v>
      </c>
      <c r="B68" s="52" t="s">
        <v>161</v>
      </c>
      <c r="C68" s="53" t="s">
        <v>17</v>
      </c>
      <c r="D68" s="20"/>
      <c r="E68" s="38">
        <v>7.9</v>
      </c>
      <c r="F68" s="26">
        <f t="shared" si="1"/>
        <v>0</v>
      </c>
      <c r="G68" s="28"/>
    </row>
    <row r="69" spans="1:7" s="23" customFormat="1" ht="12.75" x14ac:dyDescent="0.2">
      <c r="A69" s="49">
        <v>8</v>
      </c>
      <c r="B69" s="52" t="s">
        <v>162</v>
      </c>
      <c r="C69" s="53" t="s">
        <v>37</v>
      </c>
      <c r="D69" s="20"/>
      <c r="E69" s="38">
        <v>8</v>
      </c>
      <c r="F69" s="26">
        <f t="shared" si="1"/>
        <v>0</v>
      </c>
      <c r="G69" s="28"/>
    </row>
    <row r="70" spans="1:7" s="23" customFormat="1" ht="12.75" x14ac:dyDescent="0.2">
      <c r="A70" s="49">
        <v>9</v>
      </c>
      <c r="B70" s="52" t="s">
        <v>115</v>
      </c>
      <c r="C70" s="53" t="s">
        <v>26</v>
      </c>
      <c r="D70" s="20"/>
      <c r="E70" s="38">
        <v>8.26</v>
      </c>
      <c r="F70" s="26">
        <f t="shared" si="1"/>
        <v>0</v>
      </c>
      <c r="G70" s="28"/>
    </row>
    <row r="71" spans="1:7" s="23" customFormat="1" ht="12.75" x14ac:dyDescent="0.2">
      <c r="A71" s="49">
        <v>10</v>
      </c>
      <c r="B71" s="52" t="s">
        <v>163</v>
      </c>
      <c r="C71" s="53" t="s">
        <v>164</v>
      </c>
      <c r="D71" s="20"/>
      <c r="E71" s="38">
        <v>4.9000000000000004</v>
      </c>
      <c r="F71" s="26">
        <f t="shared" si="1"/>
        <v>0</v>
      </c>
      <c r="G71" s="28"/>
    </row>
    <row r="72" spans="1:7" s="23" customFormat="1" ht="12.75" x14ac:dyDescent="0.2">
      <c r="A72" s="49">
        <v>11</v>
      </c>
      <c r="B72" s="54" t="s">
        <v>116</v>
      </c>
      <c r="C72" s="55" t="s">
        <v>26</v>
      </c>
      <c r="D72" s="20"/>
      <c r="E72" s="38">
        <v>8.44</v>
      </c>
      <c r="F72" s="26">
        <f t="shared" si="1"/>
        <v>0</v>
      </c>
      <c r="G72" s="28"/>
    </row>
    <row r="73" spans="1:7" s="18" customFormat="1" ht="12" x14ac:dyDescent="0.2">
      <c r="A73" s="87" t="s">
        <v>124</v>
      </c>
      <c r="B73" s="88"/>
      <c r="C73" s="59"/>
      <c r="D73" s="59"/>
      <c r="E73" s="60"/>
      <c r="F73" s="60"/>
      <c r="G73" s="61"/>
    </row>
    <row r="74" spans="1:7" s="23" customFormat="1" ht="24" x14ac:dyDescent="0.2">
      <c r="A74" s="49">
        <v>1</v>
      </c>
      <c r="B74" s="50" t="s">
        <v>38</v>
      </c>
      <c r="C74" s="51" t="s">
        <v>39</v>
      </c>
      <c r="D74" s="20"/>
      <c r="E74" s="38">
        <v>5.31</v>
      </c>
      <c r="F74" s="26">
        <f t="shared" si="1"/>
        <v>0</v>
      </c>
      <c r="G74" s="28"/>
    </row>
    <row r="75" spans="1:7" s="23" customFormat="1" ht="12.75" x14ac:dyDescent="0.2">
      <c r="A75" s="49">
        <v>2</v>
      </c>
      <c r="B75" s="52" t="s">
        <v>165</v>
      </c>
      <c r="C75" s="53" t="s">
        <v>41</v>
      </c>
      <c r="D75" s="20"/>
      <c r="E75" s="38">
        <v>5.31</v>
      </c>
      <c r="F75" s="26">
        <f t="shared" si="1"/>
        <v>0</v>
      </c>
      <c r="G75" s="28"/>
    </row>
    <row r="76" spans="1:7" s="23" customFormat="1" ht="12.75" x14ac:dyDescent="0.2">
      <c r="A76" s="49">
        <v>3</v>
      </c>
      <c r="B76" s="52" t="s">
        <v>166</v>
      </c>
      <c r="C76" s="53" t="s">
        <v>41</v>
      </c>
      <c r="D76" s="20"/>
      <c r="E76" s="38">
        <v>4.5</v>
      </c>
      <c r="F76" s="26">
        <f t="shared" si="1"/>
        <v>0</v>
      </c>
      <c r="G76" s="28"/>
    </row>
    <row r="77" spans="1:7" s="23" customFormat="1" ht="12.75" x14ac:dyDescent="0.2">
      <c r="A77" s="49">
        <v>4</v>
      </c>
      <c r="B77" s="52" t="s">
        <v>167</v>
      </c>
      <c r="C77" s="53" t="s">
        <v>41</v>
      </c>
      <c r="D77" s="20"/>
      <c r="E77" s="38">
        <v>5.6</v>
      </c>
      <c r="F77" s="26">
        <f t="shared" si="1"/>
        <v>0</v>
      </c>
      <c r="G77" s="28"/>
    </row>
    <row r="78" spans="1:7" s="23" customFormat="1" ht="12.75" x14ac:dyDescent="0.2">
      <c r="A78" s="49">
        <v>5</v>
      </c>
      <c r="B78" s="52" t="s">
        <v>168</v>
      </c>
      <c r="C78" s="53" t="s">
        <v>41</v>
      </c>
      <c r="D78" s="20"/>
      <c r="E78" s="38">
        <v>5.6</v>
      </c>
      <c r="F78" s="26">
        <f t="shared" si="1"/>
        <v>0</v>
      </c>
      <c r="G78" s="28"/>
    </row>
    <row r="79" spans="1:7" s="23" customFormat="1" ht="12.75" x14ac:dyDescent="0.2">
      <c r="A79" s="49">
        <v>6</v>
      </c>
      <c r="B79" s="52" t="s">
        <v>169</v>
      </c>
      <c r="C79" s="53" t="s">
        <v>39</v>
      </c>
      <c r="D79" s="20"/>
      <c r="E79" s="38">
        <v>4</v>
      </c>
      <c r="F79" s="26">
        <f t="shared" si="1"/>
        <v>0</v>
      </c>
      <c r="G79" s="28"/>
    </row>
    <row r="80" spans="1:7" s="23" customFormat="1" ht="12.75" x14ac:dyDescent="0.2">
      <c r="A80" s="49">
        <v>7</v>
      </c>
      <c r="B80" s="54" t="s">
        <v>40</v>
      </c>
      <c r="C80" s="55" t="s">
        <v>39</v>
      </c>
      <c r="D80" s="20"/>
      <c r="E80" s="38">
        <v>5.31</v>
      </c>
      <c r="F80" s="26">
        <f t="shared" si="1"/>
        <v>0</v>
      </c>
      <c r="G80" s="28"/>
    </row>
    <row r="81" spans="1:7" s="21" customFormat="1" ht="12" x14ac:dyDescent="0.2">
      <c r="A81" s="95" t="s">
        <v>42</v>
      </c>
      <c r="B81" s="96"/>
      <c r="C81" s="63"/>
      <c r="D81" s="63"/>
      <c r="E81" s="64"/>
      <c r="F81" s="64"/>
      <c r="G81" s="65"/>
    </row>
    <row r="82" spans="1:7" s="21" customFormat="1" ht="12" customHeight="1" x14ac:dyDescent="0.2">
      <c r="A82" s="92" t="s">
        <v>43</v>
      </c>
      <c r="B82" s="93"/>
      <c r="C82" s="93"/>
      <c r="D82" s="93"/>
      <c r="E82" s="94"/>
      <c r="F82" s="27"/>
      <c r="G82" s="27"/>
    </row>
    <row r="83" spans="1:7" s="23" customFormat="1" ht="12.75" x14ac:dyDescent="0.2">
      <c r="A83" s="49">
        <v>1</v>
      </c>
      <c r="B83" s="52" t="s">
        <v>44</v>
      </c>
      <c r="C83" s="53" t="s">
        <v>45</v>
      </c>
      <c r="D83" s="20"/>
      <c r="E83" s="38">
        <v>5.9</v>
      </c>
      <c r="F83" s="26">
        <f t="shared" ref="F83:F91" si="2">(D83*E83)</f>
        <v>0</v>
      </c>
      <c r="G83" s="31"/>
    </row>
    <row r="84" spans="1:7" s="23" customFormat="1" ht="24" x14ac:dyDescent="0.2">
      <c r="A84" s="49">
        <v>2</v>
      </c>
      <c r="B84" s="52" t="s">
        <v>170</v>
      </c>
      <c r="C84" s="53" t="s">
        <v>45</v>
      </c>
      <c r="D84" s="20"/>
      <c r="E84" s="38">
        <v>5.9</v>
      </c>
      <c r="F84" s="26">
        <f t="shared" si="2"/>
        <v>0</v>
      </c>
      <c r="G84" s="28"/>
    </row>
    <row r="85" spans="1:7" s="23" customFormat="1" ht="12.75" x14ac:dyDescent="0.2">
      <c r="A85" s="49">
        <v>3</v>
      </c>
      <c r="B85" s="52" t="s">
        <v>171</v>
      </c>
      <c r="C85" s="53" t="s">
        <v>45</v>
      </c>
      <c r="D85" s="20"/>
      <c r="E85" s="38">
        <v>5.9</v>
      </c>
      <c r="F85" s="26">
        <f t="shared" si="2"/>
        <v>0</v>
      </c>
      <c r="G85" s="28"/>
    </row>
    <row r="86" spans="1:7" s="23" customFormat="1" ht="12.75" x14ac:dyDescent="0.2">
      <c r="A86" s="49">
        <v>4</v>
      </c>
      <c r="B86" s="52" t="s">
        <v>172</v>
      </c>
      <c r="C86" s="53" t="s">
        <v>45</v>
      </c>
      <c r="D86" s="20"/>
      <c r="E86" s="38">
        <v>5.9</v>
      </c>
      <c r="F86" s="26">
        <f t="shared" si="2"/>
        <v>0</v>
      </c>
      <c r="G86" s="28"/>
    </row>
    <row r="87" spans="1:7" s="23" customFormat="1" ht="12.75" x14ac:dyDescent="0.2">
      <c r="A87" s="49">
        <v>5</v>
      </c>
      <c r="B87" s="52" t="s">
        <v>46</v>
      </c>
      <c r="C87" s="53" t="s">
        <v>45</v>
      </c>
      <c r="D87" s="20"/>
      <c r="E87" s="38">
        <v>5.9</v>
      </c>
      <c r="F87" s="26">
        <f t="shared" si="2"/>
        <v>0</v>
      </c>
      <c r="G87" s="28"/>
    </row>
    <row r="88" spans="1:7" s="23" customFormat="1" ht="12.75" x14ac:dyDescent="0.2">
      <c r="A88" s="49">
        <v>6</v>
      </c>
      <c r="B88" s="52" t="s">
        <v>129</v>
      </c>
      <c r="C88" s="53" t="s">
        <v>45</v>
      </c>
      <c r="D88" s="20"/>
      <c r="E88" s="38">
        <v>5.9</v>
      </c>
      <c r="F88" s="26">
        <f t="shared" si="2"/>
        <v>0</v>
      </c>
      <c r="G88" s="28"/>
    </row>
    <row r="89" spans="1:7" s="23" customFormat="1" ht="12.75" x14ac:dyDescent="0.2">
      <c r="A89" s="49">
        <v>7</v>
      </c>
      <c r="B89" s="52" t="s">
        <v>173</v>
      </c>
      <c r="C89" s="53" t="s">
        <v>45</v>
      </c>
      <c r="D89" s="20"/>
      <c r="E89" s="38">
        <v>5.9</v>
      </c>
      <c r="F89" s="26">
        <f t="shared" si="2"/>
        <v>0</v>
      </c>
      <c r="G89" s="28"/>
    </row>
    <row r="90" spans="1:7" s="23" customFormat="1" ht="12.75" x14ac:dyDescent="0.2">
      <c r="A90" s="49">
        <v>8</v>
      </c>
      <c r="B90" s="52" t="s">
        <v>174</v>
      </c>
      <c r="C90" s="53" t="s">
        <v>45</v>
      </c>
      <c r="D90" s="20"/>
      <c r="E90" s="38">
        <v>5.9</v>
      </c>
      <c r="F90" s="26">
        <f t="shared" si="2"/>
        <v>0</v>
      </c>
      <c r="G90" s="28"/>
    </row>
    <row r="91" spans="1:7" s="23" customFormat="1" ht="12.75" x14ac:dyDescent="0.2">
      <c r="A91" s="49">
        <v>9</v>
      </c>
      <c r="B91" s="54" t="s">
        <v>130</v>
      </c>
      <c r="C91" s="55" t="s">
        <v>45</v>
      </c>
      <c r="D91" s="20"/>
      <c r="E91" s="38">
        <v>5.9</v>
      </c>
      <c r="F91" s="26">
        <f t="shared" si="2"/>
        <v>0</v>
      </c>
      <c r="G91" s="28"/>
    </row>
    <row r="92" spans="1:7" s="18" customFormat="1" ht="12" x14ac:dyDescent="0.2">
      <c r="A92" s="87" t="s">
        <v>47</v>
      </c>
      <c r="B92" s="88"/>
      <c r="C92" s="66"/>
      <c r="D92" s="66"/>
      <c r="E92" s="67"/>
      <c r="F92" s="67"/>
      <c r="G92" s="68"/>
    </row>
    <row r="93" spans="1:7" s="23" customFormat="1" ht="12.75" x14ac:dyDescent="0.2">
      <c r="A93" s="49">
        <v>1</v>
      </c>
      <c r="B93" s="50" t="s">
        <v>48</v>
      </c>
      <c r="C93" s="51" t="s">
        <v>49</v>
      </c>
      <c r="D93" s="20"/>
      <c r="E93" s="38">
        <v>12.08</v>
      </c>
      <c r="F93" s="26">
        <f t="shared" ref="F93:F102" si="3">(D93*E93)</f>
        <v>0</v>
      </c>
      <c r="G93" s="28"/>
    </row>
    <row r="94" spans="1:7" s="23" customFormat="1" ht="12.75" x14ac:dyDescent="0.2">
      <c r="A94" s="49">
        <v>2</v>
      </c>
      <c r="B94" s="52" t="s">
        <v>50</v>
      </c>
      <c r="C94" s="53" t="s">
        <v>49</v>
      </c>
      <c r="D94" s="20"/>
      <c r="E94" s="38">
        <v>16.52</v>
      </c>
      <c r="F94" s="26">
        <f t="shared" si="3"/>
        <v>0</v>
      </c>
      <c r="G94" s="28"/>
    </row>
    <row r="95" spans="1:7" s="23" customFormat="1" ht="12.75" x14ac:dyDescent="0.2">
      <c r="A95" s="49">
        <v>3</v>
      </c>
      <c r="B95" s="52" t="s">
        <v>51</v>
      </c>
      <c r="C95" s="53" t="s">
        <v>39</v>
      </c>
      <c r="D95" s="20"/>
      <c r="E95" s="38">
        <v>1.18</v>
      </c>
      <c r="F95" s="26">
        <f t="shared" si="3"/>
        <v>0</v>
      </c>
      <c r="G95" s="28"/>
    </row>
    <row r="96" spans="1:7" s="23" customFormat="1" ht="12.75" x14ac:dyDescent="0.2">
      <c r="A96" s="49">
        <v>4</v>
      </c>
      <c r="B96" s="52" t="s">
        <v>52</v>
      </c>
      <c r="C96" s="53" t="s">
        <v>39</v>
      </c>
      <c r="D96" s="20"/>
      <c r="E96" s="38">
        <v>1.18</v>
      </c>
      <c r="F96" s="26">
        <f t="shared" si="3"/>
        <v>0</v>
      </c>
      <c r="G96" s="28"/>
    </row>
    <row r="97" spans="1:7" s="23" customFormat="1" ht="12.75" x14ac:dyDescent="0.2">
      <c r="A97" s="49">
        <v>5</v>
      </c>
      <c r="B97" s="52" t="s">
        <v>53</v>
      </c>
      <c r="C97" s="53" t="s">
        <v>39</v>
      </c>
      <c r="D97" s="20"/>
      <c r="E97" s="38">
        <v>1.18</v>
      </c>
      <c r="F97" s="26">
        <f t="shared" si="3"/>
        <v>0</v>
      </c>
      <c r="G97" s="28"/>
    </row>
    <row r="98" spans="1:7" s="23" customFormat="1" ht="12.75" x14ac:dyDescent="0.2">
      <c r="A98" s="49">
        <v>6</v>
      </c>
      <c r="B98" s="52" t="s">
        <v>54</v>
      </c>
      <c r="C98" s="53" t="s">
        <v>55</v>
      </c>
      <c r="D98" s="20"/>
      <c r="E98" s="38">
        <v>1.18</v>
      </c>
      <c r="F98" s="26">
        <f t="shared" si="3"/>
        <v>0</v>
      </c>
      <c r="G98" s="28"/>
    </row>
    <row r="99" spans="1:7" s="23" customFormat="1" ht="12.75" x14ac:dyDescent="0.2">
      <c r="A99" s="49">
        <v>7</v>
      </c>
      <c r="B99" s="52" t="s">
        <v>56</v>
      </c>
      <c r="C99" s="53" t="s">
        <v>55</v>
      </c>
      <c r="D99" s="20"/>
      <c r="E99" s="38">
        <v>1.18</v>
      </c>
      <c r="F99" s="26">
        <f t="shared" si="3"/>
        <v>0</v>
      </c>
      <c r="G99" s="28"/>
    </row>
    <row r="100" spans="1:7" s="23" customFormat="1" ht="12.75" x14ac:dyDescent="0.2">
      <c r="A100" s="49">
        <v>8</v>
      </c>
      <c r="B100" s="52" t="s">
        <v>57</v>
      </c>
      <c r="C100" s="53" t="s">
        <v>55</v>
      </c>
      <c r="D100" s="20"/>
      <c r="E100" s="38">
        <v>1.18</v>
      </c>
      <c r="F100" s="26">
        <f t="shared" si="3"/>
        <v>0</v>
      </c>
      <c r="G100" s="28"/>
    </row>
    <row r="101" spans="1:7" s="23" customFormat="1" ht="12.75" x14ac:dyDescent="0.2">
      <c r="A101" s="49">
        <v>9</v>
      </c>
      <c r="B101" s="52" t="s">
        <v>117</v>
      </c>
      <c r="C101" s="53" t="s">
        <v>55</v>
      </c>
      <c r="D101" s="20"/>
      <c r="E101" s="38">
        <v>1.18</v>
      </c>
      <c r="F101" s="26">
        <f t="shared" si="3"/>
        <v>0</v>
      </c>
      <c r="G101" s="28"/>
    </row>
    <row r="102" spans="1:7" s="23" customFormat="1" ht="12.75" x14ac:dyDescent="0.2">
      <c r="A102" s="49">
        <v>10</v>
      </c>
      <c r="B102" s="54" t="s">
        <v>58</v>
      </c>
      <c r="C102" s="55" t="s">
        <v>59</v>
      </c>
      <c r="D102" s="20"/>
      <c r="E102" s="38">
        <v>1.18</v>
      </c>
      <c r="F102" s="26">
        <f t="shared" si="3"/>
        <v>0</v>
      </c>
      <c r="G102" s="28"/>
    </row>
    <row r="103" spans="1:7" s="18" customFormat="1" ht="12" x14ac:dyDescent="0.2">
      <c r="A103" s="87" t="s">
        <v>60</v>
      </c>
      <c r="B103" s="88"/>
      <c r="C103" s="59"/>
      <c r="D103" s="59"/>
      <c r="E103" s="60"/>
      <c r="F103" s="60"/>
      <c r="G103" s="61"/>
    </row>
    <row r="104" spans="1:7" s="23" customFormat="1" ht="36" x14ac:dyDescent="0.2">
      <c r="A104" s="19">
        <v>1</v>
      </c>
      <c r="B104" s="39" t="s">
        <v>118</v>
      </c>
      <c r="C104" s="40" t="s">
        <v>61</v>
      </c>
      <c r="D104" s="20"/>
      <c r="E104" s="36">
        <v>75.819999999999993</v>
      </c>
      <c r="F104" s="26">
        <f t="shared" ref="F104:F105" si="4">(D104*E104)</f>
        <v>0</v>
      </c>
      <c r="G104" s="28"/>
    </row>
    <row r="105" spans="1:7" s="23" customFormat="1" ht="12.75" x14ac:dyDescent="0.2">
      <c r="A105" s="19">
        <v>2</v>
      </c>
      <c r="B105" s="43" t="s">
        <v>62</v>
      </c>
      <c r="C105" s="44" t="s">
        <v>26</v>
      </c>
      <c r="D105" s="20"/>
      <c r="E105" s="36">
        <v>4.9000000000000004</v>
      </c>
      <c r="F105" s="26">
        <f t="shared" si="4"/>
        <v>0</v>
      </c>
      <c r="G105" s="28"/>
    </row>
    <row r="106" spans="1:7" s="18" customFormat="1" ht="12" x14ac:dyDescent="0.2">
      <c r="A106" s="87" t="s">
        <v>63</v>
      </c>
      <c r="B106" s="88"/>
      <c r="C106" s="59"/>
      <c r="D106" s="59"/>
      <c r="E106" s="60"/>
      <c r="F106" s="60"/>
      <c r="G106" s="61"/>
    </row>
    <row r="107" spans="1:7" s="23" customFormat="1" ht="12.75" x14ac:dyDescent="0.2">
      <c r="A107" s="49">
        <v>1</v>
      </c>
      <c r="B107" s="50" t="s">
        <v>64</v>
      </c>
      <c r="C107" s="51" t="s">
        <v>65</v>
      </c>
      <c r="D107" s="20"/>
      <c r="E107" s="38">
        <v>2.36</v>
      </c>
      <c r="F107" s="26">
        <f t="shared" ref="F107:F120" si="5">(D107*E107)</f>
        <v>0</v>
      </c>
      <c r="G107" s="28"/>
    </row>
    <row r="108" spans="1:7" s="23" customFormat="1" ht="12.75" x14ac:dyDescent="0.2">
      <c r="A108" s="49">
        <v>2</v>
      </c>
      <c r="B108" s="50" t="s">
        <v>66</v>
      </c>
      <c r="C108" s="53" t="s">
        <v>67</v>
      </c>
      <c r="D108" s="20"/>
      <c r="E108" s="38">
        <v>2.36</v>
      </c>
      <c r="F108" s="26">
        <f t="shared" si="5"/>
        <v>0</v>
      </c>
      <c r="G108" s="28"/>
    </row>
    <row r="109" spans="1:7" s="23" customFormat="1" ht="24" x14ac:dyDescent="0.2">
      <c r="A109" s="49">
        <v>3</v>
      </c>
      <c r="B109" s="52" t="s">
        <v>68</v>
      </c>
      <c r="C109" s="53" t="s">
        <v>69</v>
      </c>
      <c r="D109" s="20"/>
      <c r="E109" s="38">
        <v>15</v>
      </c>
      <c r="F109" s="26">
        <f t="shared" si="5"/>
        <v>0</v>
      </c>
      <c r="G109" s="28"/>
    </row>
    <row r="110" spans="1:7" s="23" customFormat="1" ht="12.75" x14ac:dyDescent="0.2">
      <c r="A110" s="49">
        <v>4</v>
      </c>
      <c r="B110" s="52" t="s">
        <v>119</v>
      </c>
      <c r="C110" s="53" t="s">
        <v>65</v>
      </c>
      <c r="D110" s="20"/>
      <c r="E110" s="38">
        <v>4.5</v>
      </c>
      <c r="F110" s="26">
        <f t="shared" si="5"/>
        <v>0</v>
      </c>
      <c r="G110" s="28"/>
    </row>
    <row r="111" spans="1:7" s="23" customFormat="1" ht="12.75" x14ac:dyDescent="0.2">
      <c r="A111" s="49">
        <v>5</v>
      </c>
      <c r="B111" s="52" t="s">
        <v>120</v>
      </c>
      <c r="C111" s="53" t="s">
        <v>101</v>
      </c>
      <c r="D111" s="20"/>
      <c r="E111" s="38">
        <v>5.49</v>
      </c>
      <c r="F111" s="26">
        <f t="shared" si="5"/>
        <v>0</v>
      </c>
      <c r="G111" s="28"/>
    </row>
    <row r="112" spans="1:7" s="23" customFormat="1" ht="12.75" x14ac:dyDescent="0.2">
      <c r="A112" s="49">
        <v>6</v>
      </c>
      <c r="B112" s="52" t="s">
        <v>175</v>
      </c>
      <c r="C112" s="53" t="s">
        <v>178</v>
      </c>
      <c r="D112" s="20"/>
      <c r="E112" s="38">
        <v>5</v>
      </c>
      <c r="F112" s="26">
        <f t="shared" si="5"/>
        <v>0</v>
      </c>
      <c r="G112" s="28"/>
    </row>
    <row r="113" spans="1:8" s="23" customFormat="1" ht="12.75" x14ac:dyDescent="0.2">
      <c r="A113" s="49">
        <v>7</v>
      </c>
      <c r="B113" s="52" t="s">
        <v>70</v>
      </c>
      <c r="C113" s="53" t="s">
        <v>71</v>
      </c>
      <c r="D113" s="20"/>
      <c r="E113" s="38">
        <v>5.5</v>
      </c>
      <c r="F113" s="26">
        <f t="shared" si="5"/>
        <v>0</v>
      </c>
      <c r="G113" s="28"/>
    </row>
    <row r="114" spans="1:8" s="23" customFormat="1" ht="12.75" x14ac:dyDescent="0.2">
      <c r="A114" s="49">
        <v>8</v>
      </c>
      <c r="B114" s="52" t="s">
        <v>72</v>
      </c>
      <c r="C114" s="53" t="s">
        <v>41</v>
      </c>
      <c r="D114" s="20"/>
      <c r="E114" s="38">
        <v>5.5</v>
      </c>
      <c r="F114" s="26">
        <f t="shared" si="5"/>
        <v>0</v>
      </c>
      <c r="G114" s="28"/>
    </row>
    <row r="115" spans="1:8" s="23" customFormat="1" ht="48" x14ac:dyDescent="0.2">
      <c r="A115" s="49">
        <v>9</v>
      </c>
      <c r="B115" s="52" t="s">
        <v>176</v>
      </c>
      <c r="C115" s="53" t="s">
        <v>73</v>
      </c>
      <c r="D115" s="20"/>
      <c r="E115" s="38">
        <v>10.62</v>
      </c>
      <c r="F115" s="26">
        <f t="shared" si="5"/>
        <v>0</v>
      </c>
      <c r="G115" s="28"/>
    </row>
    <row r="116" spans="1:8" s="23" customFormat="1" ht="36" x14ac:dyDescent="0.2">
      <c r="A116" s="49">
        <v>10</v>
      </c>
      <c r="B116" s="52" t="s">
        <v>102</v>
      </c>
      <c r="C116" s="53" t="s">
        <v>73</v>
      </c>
      <c r="D116" s="20"/>
      <c r="E116" s="38">
        <v>10.62</v>
      </c>
      <c r="F116" s="26">
        <f t="shared" si="5"/>
        <v>0</v>
      </c>
      <c r="G116" s="28"/>
    </row>
    <row r="117" spans="1:8" s="23" customFormat="1" ht="12.75" x14ac:dyDescent="0.2">
      <c r="A117" s="49">
        <v>11</v>
      </c>
      <c r="B117" s="52" t="s">
        <v>74</v>
      </c>
      <c r="C117" s="53" t="s">
        <v>75</v>
      </c>
      <c r="D117" s="20"/>
      <c r="E117" s="38">
        <v>5.5</v>
      </c>
      <c r="F117" s="26">
        <f t="shared" si="5"/>
        <v>0</v>
      </c>
      <c r="G117" s="28"/>
    </row>
    <row r="118" spans="1:8" s="23" customFormat="1" ht="12.75" x14ac:dyDescent="0.2">
      <c r="A118" s="49">
        <v>12</v>
      </c>
      <c r="B118" s="52" t="s">
        <v>177</v>
      </c>
      <c r="C118" s="53" t="s">
        <v>101</v>
      </c>
      <c r="D118" s="20"/>
      <c r="E118" s="38">
        <v>4.5</v>
      </c>
      <c r="F118" s="26">
        <f t="shared" si="5"/>
        <v>0</v>
      </c>
      <c r="G118" s="28"/>
    </row>
    <row r="119" spans="1:8" s="23" customFormat="1" ht="12.75" x14ac:dyDescent="0.2">
      <c r="A119" s="49">
        <v>13</v>
      </c>
      <c r="B119" s="52" t="s">
        <v>76</v>
      </c>
      <c r="C119" s="53" t="s">
        <v>77</v>
      </c>
      <c r="D119" s="20"/>
      <c r="E119" s="38">
        <v>88.5</v>
      </c>
      <c r="F119" s="26">
        <f t="shared" si="5"/>
        <v>0</v>
      </c>
      <c r="G119" s="28"/>
    </row>
    <row r="120" spans="1:8" s="23" customFormat="1" ht="12.75" x14ac:dyDescent="0.2">
      <c r="A120" s="49">
        <v>14</v>
      </c>
      <c r="B120" s="54" t="s">
        <v>76</v>
      </c>
      <c r="C120" s="55" t="s">
        <v>78</v>
      </c>
      <c r="D120" s="20"/>
      <c r="E120" s="38">
        <v>345</v>
      </c>
      <c r="F120" s="26">
        <f t="shared" si="5"/>
        <v>0</v>
      </c>
      <c r="G120" s="28"/>
    </row>
    <row r="121" spans="1:8" s="18" customFormat="1" ht="12" x14ac:dyDescent="0.2">
      <c r="A121" s="87" t="s">
        <v>79</v>
      </c>
      <c r="B121" s="88"/>
      <c r="C121" s="59"/>
      <c r="D121" s="59"/>
      <c r="E121" s="60"/>
      <c r="F121" s="60"/>
      <c r="G121" s="61"/>
    </row>
    <row r="122" spans="1:8" s="48" customFormat="1" ht="21" customHeight="1" x14ac:dyDescent="0.2">
      <c r="A122" s="46" t="s">
        <v>131</v>
      </c>
      <c r="B122" s="70" t="s">
        <v>132</v>
      </c>
      <c r="C122" s="70"/>
      <c r="D122" s="70"/>
      <c r="E122" s="70"/>
      <c r="F122" s="70"/>
      <c r="G122" s="70"/>
      <c r="H122" s="47"/>
    </row>
    <row r="123" spans="1:8" s="23" customFormat="1" ht="12.75" x14ac:dyDescent="0.2">
      <c r="A123" s="19">
        <v>1</v>
      </c>
      <c r="B123" s="39" t="s">
        <v>80</v>
      </c>
      <c r="C123" s="40" t="s">
        <v>84</v>
      </c>
      <c r="D123" s="20"/>
      <c r="E123" s="36">
        <v>5.9</v>
      </c>
      <c r="F123" s="26"/>
      <c r="G123" s="28">
        <f>(D123*E123)</f>
        <v>0</v>
      </c>
    </row>
    <row r="124" spans="1:8" s="23" customFormat="1" ht="12.75" x14ac:dyDescent="0.2">
      <c r="A124" s="19">
        <v>2</v>
      </c>
      <c r="B124" s="41" t="s">
        <v>81</v>
      </c>
      <c r="C124" s="42" t="s">
        <v>84</v>
      </c>
      <c r="D124" s="20"/>
      <c r="E124" s="36">
        <v>4.72</v>
      </c>
      <c r="F124" s="26"/>
      <c r="G124" s="28">
        <f t="shared" ref="G124:G126" si="6">(D124*E124)</f>
        <v>0</v>
      </c>
    </row>
    <row r="125" spans="1:8" s="23" customFormat="1" ht="12.75" x14ac:dyDescent="0.2">
      <c r="A125" s="19">
        <v>3</v>
      </c>
      <c r="B125" s="41" t="s">
        <v>82</v>
      </c>
      <c r="C125" s="42" t="s">
        <v>84</v>
      </c>
      <c r="D125" s="20"/>
      <c r="E125" s="36">
        <v>4.3099999999999996</v>
      </c>
      <c r="F125" s="26"/>
      <c r="G125" s="28">
        <f t="shared" si="6"/>
        <v>0</v>
      </c>
    </row>
    <row r="126" spans="1:8" s="23" customFormat="1" ht="24" x14ac:dyDescent="0.2">
      <c r="A126" s="19">
        <v>4</v>
      </c>
      <c r="B126" s="41" t="s">
        <v>125</v>
      </c>
      <c r="C126" s="42" t="s">
        <v>84</v>
      </c>
      <c r="D126" s="20"/>
      <c r="E126" s="37">
        <v>4.13</v>
      </c>
      <c r="F126" s="26"/>
      <c r="G126" s="28">
        <f t="shared" si="6"/>
        <v>0</v>
      </c>
    </row>
    <row r="127" spans="1:8" s="23" customFormat="1" ht="12" customHeight="1" x14ac:dyDescent="0.2">
      <c r="A127" s="84" t="s">
        <v>103</v>
      </c>
      <c r="B127" s="85"/>
      <c r="C127" s="85"/>
      <c r="D127" s="85"/>
      <c r="E127" s="85"/>
      <c r="F127" s="85"/>
      <c r="G127" s="86"/>
    </row>
    <row r="128" spans="1:8" s="48" customFormat="1" ht="21" customHeight="1" x14ac:dyDescent="0.2">
      <c r="A128" s="46" t="s">
        <v>133</v>
      </c>
      <c r="B128" s="70" t="s">
        <v>134</v>
      </c>
      <c r="C128" s="70"/>
      <c r="D128" s="70"/>
      <c r="E128" s="70"/>
      <c r="F128" s="70"/>
      <c r="G128" s="70"/>
      <c r="H128" s="47"/>
    </row>
    <row r="129" spans="1:8" s="23" customFormat="1" ht="12.75" x14ac:dyDescent="0.2">
      <c r="A129" s="19">
        <v>1</v>
      </c>
      <c r="B129" s="39" t="s">
        <v>80</v>
      </c>
      <c r="C129" s="40" t="s">
        <v>84</v>
      </c>
      <c r="D129" s="20"/>
      <c r="E129" s="36">
        <v>6.49</v>
      </c>
      <c r="F129" s="26"/>
      <c r="G129" s="28">
        <f>(D129*E129)</f>
        <v>0</v>
      </c>
    </row>
    <row r="130" spans="1:8" s="23" customFormat="1" ht="12.75" x14ac:dyDescent="0.2">
      <c r="A130" s="19">
        <v>2</v>
      </c>
      <c r="B130" s="41" t="s">
        <v>81</v>
      </c>
      <c r="C130" s="42" t="s">
        <v>84</v>
      </c>
      <c r="D130" s="20"/>
      <c r="E130" s="36">
        <v>5.31</v>
      </c>
      <c r="F130" s="26"/>
      <c r="G130" s="28">
        <f t="shared" ref="G130:G132" si="7">(D130*E130)</f>
        <v>0</v>
      </c>
    </row>
    <row r="131" spans="1:8" s="23" customFormat="1" ht="12.75" x14ac:dyDescent="0.2">
      <c r="A131" s="19">
        <v>3</v>
      </c>
      <c r="B131" s="41" t="s">
        <v>82</v>
      </c>
      <c r="C131" s="42" t="s">
        <v>84</v>
      </c>
      <c r="D131" s="20"/>
      <c r="E131" s="36">
        <v>5.31</v>
      </c>
      <c r="F131" s="26"/>
      <c r="G131" s="28">
        <f t="shared" si="7"/>
        <v>0</v>
      </c>
    </row>
    <row r="132" spans="1:8" s="23" customFormat="1" ht="24" x14ac:dyDescent="0.2">
      <c r="A132" s="19">
        <v>4</v>
      </c>
      <c r="B132" s="41" t="s">
        <v>125</v>
      </c>
      <c r="C132" s="42" t="s">
        <v>84</v>
      </c>
      <c r="D132" s="20"/>
      <c r="E132" s="37">
        <v>5.31</v>
      </c>
      <c r="F132" s="26"/>
      <c r="G132" s="28">
        <f t="shared" si="7"/>
        <v>0</v>
      </c>
    </row>
    <row r="133" spans="1:8" s="23" customFormat="1" ht="12" customHeight="1" x14ac:dyDescent="0.2">
      <c r="A133" s="84" t="s">
        <v>103</v>
      </c>
      <c r="B133" s="85"/>
      <c r="C133" s="85"/>
      <c r="D133" s="85"/>
      <c r="E133" s="85"/>
      <c r="F133" s="85"/>
      <c r="G133" s="86"/>
    </row>
    <row r="134" spans="1:8" s="48" customFormat="1" ht="21" customHeight="1" x14ac:dyDescent="0.2">
      <c r="A134" s="46" t="s">
        <v>135</v>
      </c>
      <c r="B134" s="70" t="s">
        <v>136</v>
      </c>
      <c r="C134" s="70"/>
      <c r="D134" s="70"/>
      <c r="E134" s="70"/>
      <c r="F134" s="70"/>
      <c r="G134" s="70"/>
      <c r="H134" s="47"/>
    </row>
    <row r="135" spans="1:8" s="23" customFormat="1" ht="12.75" x14ac:dyDescent="0.2">
      <c r="A135" s="19">
        <v>1</v>
      </c>
      <c r="B135" s="39" t="s">
        <v>179</v>
      </c>
      <c r="C135" s="40" t="s">
        <v>183</v>
      </c>
      <c r="D135" s="20"/>
      <c r="E135" s="36">
        <v>6.49</v>
      </c>
      <c r="F135" s="26"/>
      <c r="G135" s="28">
        <f>(D135*E135)</f>
        <v>0</v>
      </c>
    </row>
    <row r="136" spans="1:8" s="23" customFormat="1" ht="12.75" x14ac:dyDescent="0.2">
      <c r="A136" s="19">
        <v>2</v>
      </c>
      <c r="B136" s="41" t="s">
        <v>180</v>
      </c>
      <c r="C136" s="42" t="s">
        <v>183</v>
      </c>
      <c r="D136" s="20"/>
      <c r="E136" s="36">
        <v>5.31</v>
      </c>
      <c r="F136" s="26"/>
      <c r="G136" s="28">
        <f t="shared" ref="G136:G139" si="8">(D136*E136)</f>
        <v>0</v>
      </c>
    </row>
    <row r="137" spans="1:8" s="23" customFormat="1" ht="12.75" x14ac:dyDescent="0.2">
      <c r="A137" s="19">
        <v>3</v>
      </c>
      <c r="B137" s="41" t="s">
        <v>181</v>
      </c>
      <c r="C137" s="42" t="s">
        <v>184</v>
      </c>
      <c r="D137" s="20"/>
      <c r="E137" s="36">
        <v>6.9</v>
      </c>
      <c r="F137" s="26"/>
      <c r="G137" s="28">
        <f t="shared" si="8"/>
        <v>0</v>
      </c>
    </row>
    <row r="138" spans="1:8" s="23" customFormat="1" ht="12.75" x14ac:dyDescent="0.2">
      <c r="A138" s="19">
        <v>4</v>
      </c>
      <c r="B138" s="41" t="s">
        <v>82</v>
      </c>
      <c r="C138" s="42" t="s">
        <v>183</v>
      </c>
      <c r="D138" s="20"/>
      <c r="E138" s="36">
        <v>5.31</v>
      </c>
      <c r="F138" s="26"/>
      <c r="G138" s="28">
        <f t="shared" si="8"/>
        <v>0</v>
      </c>
    </row>
    <row r="139" spans="1:8" s="23" customFormat="1" ht="24" x14ac:dyDescent="0.2">
      <c r="A139" s="19">
        <v>5</v>
      </c>
      <c r="B139" s="41" t="s">
        <v>182</v>
      </c>
      <c r="C139" s="42" t="s">
        <v>183</v>
      </c>
      <c r="D139" s="20"/>
      <c r="E139" s="37">
        <v>5.31</v>
      </c>
      <c r="F139" s="26"/>
      <c r="G139" s="28">
        <f t="shared" si="8"/>
        <v>0</v>
      </c>
    </row>
    <row r="140" spans="1:8" s="23" customFormat="1" ht="12" customHeight="1" x14ac:dyDescent="0.2">
      <c r="A140" s="84" t="s">
        <v>103</v>
      </c>
      <c r="B140" s="85"/>
      <c r="C140" s="85"/>
      <c r="D140" s="85"/>
      <c r="E140" s="85"/>
      <c r="F140" s="85"/>
      <c r="G140" s="86"/>
    </row>
    <row r="141" spans="1:8" s="18" customFormat="1" ht="12" customHeight="1" x14ac:dyDescent="0.2">
      <c r="A141" s="87" t="s">
        <v>83</v>
      </c>
      <c r="B141" s="88"/>
      <c r="C141" s="59"/>
      <c r="D141" s="59"/>
      <c r="E141" s="60"/>
      <c r="F141" s="60"/>
      <c r="G141" s="61"/>
    </row>
    <row r="142" spans="1:8" s="23" customFormat="1" ht="24" x14ac:dyDescent="0.2">
      <c r="A142" s="19">
        <v>1</v>
      </c>
      <c r="B142" s="41" t="s">
        <v>126</v>
      </c>
      <c r="C142" s="42" t="s">
        <v>84</v>
      </c>
      <c r="D142" s="20"/>
      <c r="E142" s="45">
        <v>2.9</v>
      </c>
      <c r="F142" s="28"/>
      <c r="G142" s="28">
        <f t="shared" ref="G142:G144" si="9">(D142*E142)</f>
        <v>0</v>
      </c>
    </row>
    <row r="143" spans="1:8" s="23" customFormat="1" ht="12.75" x14ac:dyDescent="0.2">
      <c r="A143" s="19">
        <v>2</v>
      </c>
      <c r="B143" s="41" t="s">
        <v>121</v>
      </c>
      <c r="C143" s="42" t="s">
        <v>122</v>
      </c>
      <c r="D143" s="20"/>
      <c r="E143" s="45">
        <v>4.5999999999999996</v>
      </c>
      <c r="F143" s="28"/>
      <c r="G143" s="28">
        <f t="shared" si="9"/>
        <v>0</v>
      </c>
    </row>
    <row r="144" spans="1:8" s="23" customFormat="1" ht="12.75" x14ac:dyDescent="0.2">
      <c r="A144" s="19">
        <v>3</v>
      </c>
      <c r="B144" s="41" t="s">
        <v>123</v>
      </c>
      <c r="C144" s="42" t="s">
        <v>122</v>
      </c>
      <c r="D144" s="20"/>
      <c r="E144" s="45">
        <v>4.5999999999999996</v>
      </c>
      <c r="F144" s="28"/>
      <c r="G144" s="28">
        <f t="shared" si="9"/>
        <v>0</v>
      </c>
    </row>
    <row r="145" spans="1:7" s="23" customFormat="1" ht="36" x14ac:dyDescent="0.2">
      <c r="A145" s="19">
        <v>4</v>
      </c>
      <c r="B145" s="41" t="s">
        <v>85</v>
      </c>
      <c r="C145" s="42" t="s">
        <v>84</v>
      </c>
      <c r="D145" s="20"/>
      <c r="E145" s="45">
        <v>3.9</v>
      </c>
      <c r="F145" s="28">
        <f t="shared" ref="F145" si="10">(D145*E145)</f>
        <v>0</v>
      </c>
      <c r="G145" s="28"/>
    </row>
    <row r="146" spans="1:7" ht="133.5" customHeight="1" thickBot="1" x14ac:dyDescent="0.3">
      <c r="A146" s="89" t="s">
        <v>127</v>
      </c>
      <c r="B146" s="90"/>
      <c r="C146" s="91"/>
      <c r="D146" s="97"/>
      <c r="E146" s="98"/>
      <c r="F146" s="98"/>
      <c r="G146" s="99"/>
    </row>
    <row r="147" spans="1:7" ht="15.75" thickBot="1" x14ac:dyDescent="0.3">
      <c r="A147" s="34"/>
      <c r="B147" s="80" t="s">
        <v>104</v>
      </c>
      <c r="C147" s="81"/>
      <c r="D147" s="82">
        <f>SUM(F147:G147)</f>
        <v>0</v>
      </c>
      <c r="E147" s="83"/>
      <c r="F147" s="35">
        <f>SUM(F16:F145)</f>
        <v>0</v>
      </c>
      <c r="G147" s="35">
        <f>SUM(G16:G145)</f>
        <v>0</v>
      </c>
    </row>
    <row r="148" spans="1:7" ht="15.75" thickBot="1" x14ac:dyDescent="0.3">
      <c r="A148" s="34"/>
      <c r="B148" s="80" t="s">
        <v>105</v>
      </c>
      <c r="C148" s="81"/>
      <c r="D148" s="82">
        <f>SUM(F148:G148)</f>
        <v>0</v>
      </c>
      <c r="E148" s="83"/>
      <c r="F148" s="35">
        <f>ROUND(F147*0.08,2)</f>
        <v>0</v>
      </c>
      <c r="G148" s="35">
        <f>ROUND(G147*0.23,2)</f>
        <v>0</v>
      </c>
    </row>
    <row r="149" spans="1:7" s="6" customFormat="1" ht="16.5" thickBot="1" x14ac:dyDescent="0.3">
      <c r="A149" s="7"/>
      <c r="B149" s="74" t="s">
        <v>0</v>
      </c>
      <c r="C149" s="75"/>
      <c r="D149" s="77">
        <f>SUM(D147:E148)</f>
        <v>0</v>
      </c>
      <c r="E149" s="78"/>
      <c r="F149" s="78"/>
      <c r="G149" s="79"/>
    </row>
    <row r="150" spans="1:7" ht="86.25" customHeight="1" x14ac:dyDescent="0.25">
      <c r="A150" s="15"/>
      <c r="B150" s="76" t="s">
        <v>90</v>
      </c>
      <c r="C150" s="76"/>
      <c r="D150" s="76"/>
      <c r="E150" s="76"/>
      <c r="F150" s="76"/>
      <c r="G150" s="76"/>
    </row>
    <row r="151" spans="1:7" x14ac:dyDescent="0.25">
      <c r="C151" s="71"/>
      <c r="D151" s="71"/>
      <c r="E151" s="71"/>
      <c r="F151" s="71"/>
      <c r="G151" s="71"/>
    </row>
    <row r="152" spans="1:7" x14ac:dyDescent="0.25">
      <c r="C152" s="72" t="s">
        <v>96</v>
      </c>
      <c r="D152" s="72"/>
      <c r="E152" s="72"/>
      <c r="F152" s="72"/>
      <c r="G152" s="72"/>
    </row>
    <row r="153" spans="1:7" s="6" customFormat="1" ht="12" x14ac:dyDescent="0.25">
      <c r="C153" s="73" t="s">
        <v>89</v>
      </c>
      <c r="D153" s="73"/>
      <c r="E153" s="73"/>
      <c r="F153" s="73"/>
      <c r="G153" s="73"/>
    </row>
    <row r="161" spans="3:7" s="6" customFormat="1" ht="12" x14ac:dyDescent="0.25">
      <c r="C161" s="9"/>
      <c r="E161" s="30"/>
      <c r="F161" s="30"/>
      <c r="G161" s="30"/>
    </row>
    <row r="162" spans="3:7" s="6" customFormat="1" ht="12" x14ac:dyDescent="0.25">
      <c r="C162" s="9"/>
      <c r="E162" s="30"/>
      <c r="F162" s="30"/>
      <c r="G162" s="30"/>
    </row>
    <row r="163" spans="3:7" s="6" customFormat="1" ht="12" x14ac:dyDescent="0.25">
      <c r="C163" s="9"/>
      <c r="E163" s="30"/>
      <c r="F163" s="30"/>
      <c r="G163" s="30"/>
    </row>
    <row r="164" spans="3:7" s="6" customFormat="1" ht="12" x14ac:dyDescent="0.25">
      <c r="C164" s="9"/>
      <c r="E164" s="30"/>
      <c r="F164" s="30"/>
      <c r="G164" s="30"/>
    </row>
    <row r="165" spans="3:7" s="6" customFormat="1" ht="12" x14ac:dyDescent="0.25">
      <c r="C165" s="9"/>
      <c r="E165" s="30"/>
      <c r="F165" s="30"/>
      <c r="G165" s="30"/>
    </row>
    <row r="166" spans="3:7" s="6" customFormat="1" ht="12" x14ac:dyDescent="0.25">
      <c r="C166" s="9"/>
      <c r="E166" s="30"/>
      <c r="F166" s="30"/>
      <c r="G166" s="30"/>
    </row>
    <row r="167" spans="3:7" s="6" customFormat="1" ht="12" x14ac:dyDescent="0.25">
      <c r="C167" s="9"/>
      <c r="E167" s="30"/>
      <c r="F167" s="30"/>
      <c r="G167" s="30"/>
    </row>
    <row r="168" spans="3:7" s="6" customFormat="1" ht="12" x14ac:dyDescent="0.25">
      <c r="C168" s="9"/>
      <c r="E168" s="30"/>
      <c r="F168" s="30"/>
      <c r="G168" s="30"/>
    </row>
    <row r="169" spans="3:7" s="6" customFormat="1" ht="12" x14ac:dyDescent="0.25">
      <c r="C169" s="9"/>
      <c r="E169" s="30"/>
      <c r="F169" s="30"/>
      <c r="G169" s="30"/>
    </row>
  </sheetData>
  <sheetProtection insertColumns="0" insertRows="0" deleteColumns="0" deleteRows="0"/>
  <protectedRanges>
    <protectedRange algorithmName="SHA-512" hashValue="zgNQbZ5BBiAdVunSn1Gc+FYjmRgoKmIk2GsXrVUPA64mYjhvsiwowbN98aBuJH0JJnPtechW999hAEXJPPxm6Q==" saltValue="ARBFcswnsBBc/A0DL8MtYQ==" spinCount="100000" sqref="C151:G153 D4:G8 D10:G10 D16:D23 D25:D39 D41:D49 D51:D81 D83:D121 D123:D127 D129:D133 D135:D146" name="Usługi cateringowe"/>
    <protectedRange algorithmName="SHA-512" hashValue="zgNQbZ5BBiAdVunSn1Gc+FYjmRgoKmIk2GsXrVUPA64mYjhvsiwowbN98aBuJH0JJnPtechW999hAEXJPPxm6Q==" saltValue="ARBFcswnsBBc/A0DL8MtYQ==" spinCount="100000" sqref="D9:G9" name="Usługi cateringowe_2"/>
  </protectedRanges>
  <customSheetViews>
    <customSheetView guid="{C65C09A2-6623-4095-BD6F-72A20FCDB8A0}" scale="115" showPageBreaks="1" hiddenRows="1">
      <pane ySplit="13" topLeftCell="A21" activePane="bottomLeft" state="frozen"/>
      <selection pane="bottomLeft" activeCell="I8" sqref="I8"/>
      <pageMargins left="0" right="0" top="0" bottom="0" header="0" footer="0"/>
      <pageSetup paperSize="9" orientation="portrait" r:id="rId1"/>
      <headerFooter>
        <oddFooter>&amp;R&amp;P</oddFooter>
      </headerFooter>
    </customSheetView>
  </customSheetViews>
  <mergeCells count="51">
    <mergeCell ref="A1:G1"/>
    <mergeCell ref="D11:G11"/>
    <mergeCell ref="A11:C11"/>
    <mergeCell ref="A12:C12"/>
    <mergeCell ref="D12:G12"/>
    <mergeCell ref="A2:G2"/>
    <mergeCell ref="A3:G3"/>
    <mergeCell ref="A5:B6"/>
    <mergeCell ref="D8:G8"/>
    <mergeCell ref="A10:C10"/>
    <mergeCell ref="D10:G10"/>
    <mergeCell ref="D4:G4"/>
    <mergeCell ref="A4:C4"/>
    <mergeCell ref="D5:G5"/>
    <mergeCell ref="D6:G6"/>
    <mergeCell ref="D7:G7"/>
    <mergeCell ref="A7:C7"/>
    <mergeCell ref="A9:C9"/>
    <mergeCell ref="D9:G9"/>
    <mergeCell ref="A8:C8"/>
    <mergeCell ref="A15:B15"/>
    <mergeCell ref="A24:B24"/>
    <mergeCell ref="A40:B40"/>
    <mergeCell ref="A50:B50"/>
    <mergeCell ref="A146:C146"/>
    <mergeCell ref="A106:B106"/>
    <mergeCell ref="A121:B121"/>
    <mergeCell ref="A141:B141"/>
    <mergeCell ref="A61:B61"/>
    <mergeCell ref="A82:E82"/>
    <mergeCell ref="A92:B92"/>
    <mergeCell ref="A103:B103"/>
    <mergeCell ref="A73:B73"/>
    <mergeCell ref="A81:B81"/>
    <mergeCell ref="D146:G146"/>
    <mergeCell ref="A127:G127"/>
    <mergeCell ref="B122:G122"/>
    <mergeCell ref="B128:G128"/>
    <mergeCell ref="C151:G151"/>
    <mergeCell ref="C152:G152"/>
    <mergeCell ref="C153:G153"/>
    <mergeCell ref="B149:C149"/>
    <mergeCell ref="B150:G150"/>
    <mergeCell ref="D149:G149"/>
    <mergeCell ref="B148:C148"/>
    <mergeCell ref="D148:E148"/>
    <mergeCell ref="A133:G133"/>
    <mergeCell ref="B134:G134"/>
    <mergeCell ref="A140:G140"/>
    <mergeCell ref="B147:C147"/>
    <mergeCell ref="D147:E147"/>
  </mergeCells>
  <phoneticPr fontId="0" type="noConversion"/>
  <hyperlinks>
    <hyperlink ref="D11" r:id="rId2"/>
  </hyperlinks>
  <pageMargins left="0.19685039370078741" right="0.19685039370078741" top="0.19685039370078741" bottom="0.19685039370078741" header="0.31496062992125984" footer="0.31496062992125984"/>
  <pageSetup paperSize="9" scale="92" fitToHeight="0" orientation="portrait" r:id="rId3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ZLECENIE USŁUGI CZ. I</vt:lpstr>
      <vt:lpstr>'ZLECENIE USŁUGI CZ. I'!Tytuły_wydruku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Antenek</dc:creator>
  <cp:lastModifiedBy>Klaudia Tadych</cp:lastModifiedBy>
  <cp:revision/>
  <cp:lastPrinted>2018-06-04T08:43:52Z</cp:lastPrinted>
  <dcterms:created xsi:type="dcterms:W3CDTF">2016-05-05T15:15:33Z</dcterms:created>
  <dcterms:modified xsi:type="dcterms:W3CDTF">2023-11-22T14:09:38Z</dcterms:modified>
</cp:coreProperties>
</file>